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8" activeTab="13"/>
  </bookViews>
  <sheets>
    <sheet name="Cover" sheetId="1" r:id="rId1"/>
    <sheet name="AZT MODERATO" sheetId="2" r:id="rId2"/>
    <sheet name="AZT VIVACE " sheetId="3" r:id="rId3"/>
    <sheet name="BCR Prudent" sheetId="4" r:id="rId4"/>
    <sheet name="BRD MEDIO" sheetId="5" r:id="rId5"/>
    <sheet name=" BRD PRIMO" sheetId="6" r:id="rId6"/>
    <sheet name="CONCORDIA MODERAT" sheetId="7" r:id="rId7"/>
    <sheet name="Eureko Confort" sheetId="8" r:id="rId8"/>
    <sheet name=" ING CLASIC" sheetId="9" r:id="rId9"/>
    <sheet name=" ING OPTIM" sheetId="10" r:id="rId10"/>
    <sheet name="OTP STRATEG" sheetId="11" r:id="rId11"/>
    <sheet name="PENSIA MEA" sheetId="12" r:id="rId12"/>
    <sheet name="Raiffeisen Acumulare " sheetId="13" r:id="rId13"/>
    <sheet name=" STABIL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ACTIV_TOTAL" localSheetId="0">#REF!</definedName>
    <definedName name="ACTIV_TOTAL">#REF!</definedName>
    <definedName name="allampapirok" localSheetId="0">#REF!</definedName>
    <definedName name="allampapirok">#REF!</definedName>
    <definedName name="belepes" localSheetId="0">#REF!</definedName>
    <definedName name="belepes">#REF!</definedName>
    <definedName name="ClasificareCSSPPLabel">'[1]Template'!#REF!</definedName>
    <definedName name="connectstr" localSheetId="0">#REF!</definedName>
    <definedName name="connectstr">#REF!</definedName>
    <definedName name="EmptyHeader">'[1]Template'!#REF!</definedName>
    <definedName name="Excel_BuiltIn__FilterDatabase_1" localSheetId="0">'Cover'!#REF!</definedName>
    <definedName name="Excel_BuiltIn__FilterDatabase_1">#REF!</definedName>
    <definedName name="Header_CrestereZilnica">'[1]Template'!#REF!</definedName>
    <definedName name="Header_ValoareActualizata">'[1]Template'!#REF!</definedName>
    <definedName name="Header_ValoareNominalaPeObligatiune">'[1]Template'!#REF!</definedName>
    <definedName name="jelentések" localSheetId="0">#REF!</definedName>
    <definedName name="jelentések">#REF!</definedName>
    <definedName name="JUDET" localSheetId="0">'[2]XX'!$C$7:$C$48</definedName>
    <definedName name="JUDET">'[3]XX'!$C$7:$C$48</definedName>
    <definedName name="list" localSheetId="5">#REF!</definedName>
    <definedName name="list" localSheetId="8">#REF!</definedName>
    <definedName name="list" localSheetId="9">#REF!</definedName>
    <definedName name="list" localSheetId="13">#REF!</definedName>
    <definedName name="list" localSheetId="2">#REF!</definedName>
    <definedName name="list" localSheetId="3">#REF!</definedName>
    <definedName name="list" localSheetId="4">#REF!</definedName>
    <definedName name="list" localSheetId="6">#REF!</definedName>
    <definedName name="list" localSheetId="0">#REF!</definedName>
    <definedName name="list" localSheetId="7">#REF!</definedName>
    <definedName name="list" localSheetId="10">#REF!</definedName>
    <definedName name="list" localSheetId="11">#REF!</definedName>
    <definedName name="list" localSheetId="12">#REF!</definedName>
    <definedName name="list">#REF!</definedName>
    <definedName name="NR_INVEST_F" localSheetId="0">#REF!</definedName>
    <definedName name="NR_INVEST_F">#REF!</definedName>
    <definedName name="NR_INVEST_J" localSheetId="0">#REF!</definedName>
    <definedName name="NR_INVEST_J">#REF!</definedName>
    <definedName name="NR_UNITS" localSheetId="0">#REF!</definedName>
    <definedName name="NR_UNITS">#REF!</definedName>
    <definedName name="NR_UNITS_F" localSheetId="0">#REF!</definedName>
    <definedName name="NR_UNITS_F">#REF!</definedName>
    <definedName name="NR_UNITS_J" localSheetId="0">#REF!</definedName>
    <definedName name="NR_UNITS_J">#REF!</definedName>
    <definedName name="NR_UNITS_J2">'[4]NAV_calculation_RR'!$B$86</definedName>
    <definedName name="_xlnm.Print_Area" localSheetId="5">' BRD PRIMO'!$A$1:$A$48</definedName>
    <definedName name="_xlnm.Print_Area" localSheetId="8">' ING CLASIC'!$A$1:$A$48</definedName>
    <definedName name="_xlnm.Print_Area" localSheetId="9">' ING OPTIM'!$A$1:$A$48</definedName>
    <definedName name="_xlnm.Print_Area" localSheetId="13">' STABIL'!$A$1:$A$48</definedName>
    <definedName name="_xlnm.Print_Area" localSheetId="1">'AZT MODERATO'!$A$1:$A$48</definedName>
    <definedName name="_xlnm.Print_Area" localSheetId="2">'AZT VIVACE '!$A$1:$A$48</definedName>
    <definedName name="_xlnm.Print_Area" localSheetId="3">'BCR Prudent'!$A$1:$A$48</definedName>
    <definedName name="_xlnm.Print_Area" localSheetId="4">'BRD MEDIO'!$A$1:$D$48</definedName>
    <definedName name="_xlnm.Print_Area" localSheetId="6">'CONCORDIA MODERAT'!$A$1:$A$48</definedName>
    <definedName name="_xlnm.Print_Area" localSheetId="7">'Eureko Confort'!$A$1:$A$48</definedName>
    <definedName name="_xlnm.Print_Area" localSheetId="10">'OTP STRATEG'!$A$1:$A$48</definedName>
    <definedName name="_xlnm.Print_Area" localSheetId="11">'PENSIA MEA'!$A$1:$A$48</definedName>
    <definedName name="_xlnm.Print_Area" localSheetId="12">'Raiffeisen Acumulare '!$A$1:$A$48</definedName>
    <definedName name="pwd" localSheetId="0">#REF!</definedName>
    <definedName name="pwd">#REF!</definedName>
    <definedName name="Titlu" localSheetId="0">#REF!</definedName>
    <definedName name="Titlu">#REF!</definedName>
    <definedName name="Total_CrestereZilnica">'[1]Template'!#REF!</definedName>
    <definedName name="Total_ValoareActualizata">'[1]Template'!#REF!</definedName>
    <definedName name="Total_ValoareNominalaPeObligatiune">'[1]Template'!#REF!</definedName>
    <definedName name="username" localSheetId="0">#REF!</definedName>
    <definedName name="username">#REF!</definedName>
    <definedName name="Valoare_CrestereZilnica">'[1]Template'!#REF!</definedName>
    <definedName name="Valoare_ValoareActualizata">'[1]Template'!#REF!</definedName>
    <definedName name="Valoare_ValoareNominalaPeObligatiune">'[1]Template'!#REF!</definedName>
    <definedName name="zzzz">'[4]NAV_calculation_RR'!$B$86</definedName>
  </definedNames>
  <calcPr fullCalcOnLoad="1"/>
</workbook>
</file>

<file path=xl/sharedStrings.xml><?xml version="1.0" encoding="utf-8"?>
<sst xmlns="http://schemas.openxmlformats.org/spreadsheetml/2006/main" count="1021" uniqueCount="126">
  <si>
    <t>DATE DE IDENTIFICARE</t>
  </si>
  <si>
    <t>Denumirea administratorului</t>
  </si>
  <si>
    <t>BRD S.A.F.P.P. S.A.</t>
  </si>
  <si>
    <t>Andreescu Alina</t>
  </si>
  <si>
    <t>la data de 30 iunie 2010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</si>
  <si>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</si>
  <si>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</si>
  <si>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</si>
  <si>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</si>
  <si>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</si>
  <si>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</si>
  <si>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</si>
  <si>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</si>
  <si>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</si>
  <si>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</si>
  <si>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</si>
  <si>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</si>
  <si>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</si>
  <si>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</si>
  <si>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</si>
  <si>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</si>
  <si>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</si>
  <si>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</si>
  <si>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</si>
  <si>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</si>
  <si>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</si>
  <si>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</si>
  <si>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</si>
  <si>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</si>
  <si>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</si>
  <si>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</si>
  <si>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ADMINISTRATOR,</t>
  </si>
  <si>
    <t>Intocmit,</t>
  </si>
  <si>
    <t>Lecoq Fabien</t>
  </si>
  <si>
    <t>LEGENDA:</t>
  </si>
  <si>
    <t>celulele galbene</t>
  </si>
  <si>
    <t>se completeaza cu valori</t>
  </si>
  <si>
    <t>SITUAŢIA VENITURILOR ŞI CHELTUIELILOR</t>
  </si>
  <si>
    <t>COD 20</t>
  </si>
  <si>
    <t xml:space="preserve">  Nr. rând</t>
  </si>
  <si>
    <t>Realizări aferente perioadei de raportare</t>
  </si>
  <si>
    <t>B</t>
  </si>
  <si>
    <t xml:space="preserve">A. VENITURI DIN ACTIVITATEA CURENTĂ 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</si>
  <si>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</si>
  <si>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</si>
  <si>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</si>
  <si>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</si>
  <si>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</si>
  <si>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</si>
  <si>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</si>
  <si>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</si>
  <si>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</si>
  <si>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</si>
  <si>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</si>
  <si>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</si>
  <si>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</si>
  <si>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</si>
  <si>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</si>
  <si>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</si>
  <si>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</si>
  <si>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</si>
  <si>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</si>
  <si>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</si>
  <si>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</si>
  <si>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</si>
  <si>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</si>
  <si>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>19.2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</si>
  <si>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</si>
  <si>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</si>
  <si>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</si>
  <si>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</si>
  <si>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22.1</t>
  </si>
  <si>
    <t>- pierdere  (rd. 21-20)</t>
  </si>
  <si>
    <t>22.2</t>
  </si>
  <si>
    <t>G. TOTAL VENITURI (rd. 09+20)</t>
  </si>
  <si>
    <t>H. TOTAL CHELTUIELI (rd. 18+21)</t>
  </si>
  <si>
    <t>I. PROFITUL SAU PIERDEREA EXERCIŢIULUI FINANCIAR (ct.121)</t>
  </si>
  <si>
    <t>-profit  (23-24)</t>
  </si>
  <si>
    <t>25.1</t>
  </si>
  <si>
    <t>-pierdere (24-23)</t>
  </si>
  <si>
    <t>25.2</t>
  </si>
  <si>
    <t>ING ASIGURARI DE VIATA SA</t>
  </si>
  <si>
    <t>Cuciureanu Tatiana</t>
  </si>
  <si>
    <t>Numele, prenumele şi semnatura</t>
  </si>
  <si>
    <t>Director Economic</t>
  </si>
  <si>
    <t>S.C. ASIROM-CONCORDIA S.A.F.P.F. S.A.</t>
  </si>
  <si>
    <t>Numele, prenumele şi semnatura BARCARU FLORIN</t>
  </si>
  <si>
    <t>Eureko SAFPP</t>
  </si>
  <si>
    <t>OTP GARANCIA ASIGURARI</t>
  </si>
  <si>
    <t>Zamfirache Cristina</t>
  </si>
  <si>
    <t>BCR Pensii SAFPP SA</t>
  </si>
  <si>
    <t xml:space="preserve">         Intocmit,</t>
  </si>
  <si>
    <t xml:space="preserve">         Numele, prenumele şi semnatura</t>
  </si>
  <si>
    <t xml:space="preserve">          Caraghiorghiopol Adriana</t>
  </si>
  <si>
    <t xml:space="preserve">          Director financiar</t>
  </si>
  <si>
    <t>SAI Raiffeisen Asset Management SA</t>
  </si>
  <si>
    <t>Contabil Sef</t>
  </si>
  <si>
    <t>Numele, prenumele şi semnatura MINCEA ELENA</t>
  </si>
  <si>
    <t>GENERALI SOCIETATE DE ADMINISTRARE A FONDURILOR DE PENSII PRIVATE SA</t>
  </si>
  <si>
    <t xml:space="preserve">                    Numele, prenumele şi semnatura</t>
  </si>
  <si>
    <t xml:space="preserve">                    Maria DRAGAN</t>
  </si>
  <si>
    <t>FONDUL DE PENSII FACULTATIVE AZT MODERATO</t>
  </si>
  <si>
    <t>S.C. ALLIANZ-TIRIAC PENSII PRIVATE SOCIETATE DE ADMINISTRARE A FONDURILOR DE PENSII PRIVATE S.A.</t>
  </si>
  <si>
    <t>Numele, prenumele şi semnatura IULIA MUNTEANU</t>
  </si>
  <si>
    <t>Director Financiar MARUSTER MIOARA</t>
  </si>
  <si>
    <t xml:space="preserve">FONDUL DE PENSII FACULTATIVE AZT VIVACE </t>
  </si>
  <si>
    <t>S.C ALLIANZ-TIRIAC PENSII PRIVATE SOCIETATE DE ADMINISTRARE A FONDURILOR DE PENSII PRIVATE S.A.</t>
  </si>
  <si>
    <t>Numele, prenumele şi semnatura CONTABIL SEF</t>
  </si>
  <si>
    <t>Intocmit, BALTAC NICOLETA</t>
  </si>
  <si>
    <t>CSSPP</t>
  </si>
  <si>
    <t>www.csspp.ro</t>
  </si>
  <si>
    <t>e-mail: csspp.ro@csspp.ro</t>
  </si>
  <si>
    <t>FONDURI DE PENSII ADMINISTRATE PRIVAT  -  SITUATIA VENITURILOR SI CHELTUIELILOR la data de 30.06.2010</t>
  </si>
  <si>
    <t>FONDUL DE PENSII FACULTATIVE BCR Prudent</t>
  </si>
  <si>
    <t>FONDUL DE PENSII FACULTATIVE BRD MEDIO</t>
  </si>
  <si>
    <t>FONDUL DE PENSII FACULTATIVE  BRD PRIMO</t>
  </si>
  <si>
    <t>FONDUL DE PENSII FACULTATIVE CONCORDIA MODERAT</t>
  </si>
  <si>
    <r>
      <t xml:space="preserve">Numele, prenumele şi semnatura </t>
    </r>
    <r>
      <rPr>
        <b/>
        <sz val="8"/>
        <rFont val="Arial"/>
        <family val="2"/>
      </rPr>
      <t>Cornel Bejinaru</t>
    </r>
    <r>
      <rPr>
        <sz val="8"/>
        <rFont val="Arial"/>
        <family val="2"/>
      </rPr>
      <t xml:space="preserve"> </t>
    </r>
  </si>
  <si>
    <t>FONDUL DE PENSII FACULTATIVE Eureko Confort</t>
  </si>
  <si>
    <t>FONDUL DE PENSII FACULTATIVE ING CLASIC</t>
  </si>
  <si>
    <t>FONDUL DE PENSII FACULTATIVE ING OPTIM</t>
  </si>
  <si>
    <t>FONDUL DE PENSII FACULTATIVE  OTP STRATEG</t>
  </si>
  <si>
    <t>AVIVA ASIGURARI DE VIATA</t>
  </si>
  <si>
    <t>FONDUL DE PENSII FACULTATIVE  FOND PENSIA MEA</t>
  </si>
  <si>
    <t xml:space="preserve">FONDUL DE PENSII FACULTATIVE  Raiffeisen Acumulare </t>
  </si>
  <si>
    <t>FONDUL DE PENSII FACULTATIVE  STABIL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</si>
</sst>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(* #,##0.00_);_(* \(#,##0.00\);_(* \-??_);_(@_)"/>
    <numFmt numFmtId="167" formatCode="_-* #,##0.00\ _l_e_i_-;\-* #,##0.00\ _l_e_i_-;_-* \-??\ _l_e_i_-;_-@_-"/>
    <numFmt numFmtId="168" formatCode="0.000000%"/>
    <numFmt numFmtId="169" formatCode="_-* #,##0.00\ [$€]_-;\-* #,##0.00\ [$€]_-;_-* &quot;-&quot;??\ [$€]_-;_-@_-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8"/>
      <name val="Verdana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0"/>
    </font>
    <font>
      <sz val="12"/>
      <name val="Arial"/>
      <family val="2"/>
    </font>
    <font>
      <sz val="12"/>
      <color indexed="18"/>
      <name val="Garamond"/>
      <family val="1"/>
    </font>
    <font>
      <i/>
      <u val="single"/>
      <sz val="22"/>
      <color indexed="12"/>
      <name val="Times New Roman"/>
      <family val="1"/>
    </font>
    <font>
      <sz val="10"/>
      <name val="Helv"/>
      <family val="0"/>
    </font>
    <font>
      <b/>
      <sz val="10"/>
      <color indexed="8"/>
      <name val="Arial"/>
      <family val="0"/>
    </font>
    <font>
      <sz val="10"/>
      <name val="Frutiger CE 45 Light"/>
      <family val="0"/>
    </font>
    <font>
      <sz val="10"/>
      <name val="Arial CE"/>
      <family val="0"/>
    </font>
    <font>
      <b/>
      <sz val="18"/>
      <color indexed="8"/>
      <name val="Cambria"/>
      <family val="0"/>
    </font>
    <font>
      <sz val="10"/>
      <color indexed="8"/>
      <name val="ARIAL"/>
      <family val="0"/>
    </font>
    <font>
      <b/>
      <sz val="11"/>
      <name val="Arial CE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3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>
      <alignment/>
      <protection/>
    </xf>
    <xf numFmtId="0" fontId="42" fillId="3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2" borderId="1" applyNumberFormat="0" applyAlignment="0" applyProtection="0"/>
    <xf numFmtId="0" fontId="48" fillId="0" borderId="6" applyNumberFormat="0" applyFill="0" applyAlignment="0" applyProtection="0"/>
    <xf numFmtId="3" fontId="2" fillId="33" borderId="7">
      <alignment/>
      <protection/>
    </xf>
    <xf numFmtId="0" fontId="49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Protection="0">
      <alignment/>
    </xf>
    <xf numFmtId="0" fontId="0" fillId="35" borderId="8" applyNumberFormat="0" applyFont="0" applyAlignment="0" applyProtection="0"/>
    <xf numFmtId="0" fontId="50" fillId="27" borderId="9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vertical="top"/>
      <protection/>
    </xf>
    <xf numFmtId="0" fontId="17" fillId="0" borderId="0" applyNumberFormat="0" applyFill="0" applyBorder="0" applyAlignment="0"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36" borderId="0" xfId="123" applyFont="1" applyFill="1">
      <alignment/>
      <protection/>
    </xf>
    <xf numFmtId="0" fontId="2" fillId="36" borderId="0" xfId="123" applyFont="1" applyFill="1">
      <alignment/>
      <protection/>
    </xf>
    <xf numFmtId="0" fontId="4" fillId="36" borderId="0" xfId="123" applyFont="1" applyFill="1">
      <alignment/>
      <protection/>
    </xf>
    <xf numFmtId="0" fontId="5" fillId="36" borderId="0" xfId="123" applyFont="1" applyFill="1" applyAlignment="1">
      <alignment horizontal="center"/>
      <protection/>
    </xf>
    <xf numFmtId="0" fontId="7" fillId="36" borderId="0" xfId="87" applyFont="1" applyFill="1" applyAlignment="1" applyProtection="1">
      <alignment horizontal="center"/>
      <protection/>
    </xf>
    <xf numFmtId="0" fontId="8" fillId="36" borderId="0" xfId="123" applyFont="1" applyFill="1">
      <alignment/>
      <protection/>
    </xf>
    <xf numFmtId="0" fontId="9" fillId="36" borderId="0" xfId="123" applyFont="1" applyFill="1">
      <alignment/>
      <protection/>
    </xf>
    <xf numFmtId="0" fontId="2" fillId="36" borderId="0" xfId="123" applyFont="1" applyFill="1" applyAlignment="1">
      <alignment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165" fontId="2" fillId="0" borderId="0" xfId="42" applyNumberFormat="1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 horizontal="justify" vertical="top" wrapText="1"/>
      <protection locked="0"/>
    </xf>
    <xf numFmtId="0" fontId="2" fillId="0" borderId="7" xfId="0" applyFont="1" applyFill="1" applyBorder="1" applyAlignment="1" applyProtection="1">
      <alignment horizontal="justify" wrapText="1"/>
      <protection locked="0"/>
    </xf>
    <xf numFmtId="165" fontId="2" fillId="0" borderId="7" xfId="42" applyNumberFormat="1" applyFont="1" applyFill="1" applyBorder="1" applyAlignment="1" applyProtection="1">
      <alignment horizontal="right" vertical="top" wrapText="1"/>
      <protection locked="0"/>
    </xf>
    <xf numFmtId="0" fontId="3" fillId="0" borderId="7" xfId="0" applyFont="1" applyFill="1" applyBorder="1" applyAlignment="1" applyProtection="1">
      <alignment horizontal="justify" vertical="top" wrapText="1"/>
      <protection locked="0"/>
    </xf>
    <xf numFmtId="49" fontId="2" fillId="0" borderId="7" xfId="0" applyNumberFormat="1" applyFont="1" applyFill="1" applyBorder="1" applyAlignment="1" applyProtection="1">
      <alignment horizontal="justify" vertical="top" wrapText="1"/>
      <protection locked="0"/>
    </xf>
    <xf numFmtId="165" fontId="3" fillId="0" borderId="7" xfId="42" applyNumberFormat="1" applyFont="1" applyFill="1" applyBorder="1" applyAlignment="1" applyProtection="1">
      <alignment horizontal="right" vertical="top" wrapText="1"/>
      <protection/>
    </xf>
    <xf numFmtId="165" fontId="3" fillId="0" borderId="7" xfId="42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14" fontId="3" fillId="0" borderId="7" xfId="0" applyNumberFormat="1" applyFont="1" applyFill="1" applyBorder="1" applyAlignment="1" applyProtection="1">
      <alignment horizontal="center" wrapText="1"/>
      <protection locked="0"/>
    </xf>
    <xf numFmtId="165" fontId="3" fillId="0" borderId="7" xfId="42" applyNumberFormat="1" applyFont="1" applyFill="1" applyBorder="1" applyAlignment="1" applyProtection="1">
      <alignment horizontal="justify" wrapText="1"/>
      <protection locked="0"/>
    </xf>
    <xf numFmtId="0" fontId="3" fillId="0" borderId="7" xfId="0" applyFont="1" applyFill="1" applyBorder="1" applyAlignment="1" applyProtection="1">
      <alignment horizontal="justify" wrapText="1"/>
      <protection locked="0"/>
    </xf>
    <xf numFmtId="165" fontId="2" fillId="0" borderId="7" xfId="42" applyNumberFormat="1" applyFont="1" applyFill="1" applyBorder="1" applyAlignment="1" applyProtection="1">
      <alignment horizontal="justify" wrapText="1"/>
      <protection locked="0"/>
    </xf>
    <xf numFmtId="164" fontId="2" fillId="0" borderId="7" xfId="42" applyFont="1" applyFill="1" applyBorder="1" applyAlignment="1" applyProtection="1">
      <alignment horizontal="right" vertical="top" wrapText="1"/>
      <protection locked="0"/>
    </xf>
    <xf numFmtId="165" fontId="2" fillId="0" borderId="7" xfId="42" applyNumberFormat="1" applyFont="1" applyFill="1" applyBorder="1" applyAlignment="1" applyProtection="1">
      <alignment horizontal="justify" vertical="top" wrapText="1"/>
      <protection locked="0"/>
    </xf>
    <xf numFmtId="165" fontId="18" fillId="0" borderId="7" xfId="42" applyNumberFormat="1" applyFont="1" applyFill="1" applyBorder="1" applyAlignment="1" applyProtection="1">
      <alignment horizontal="justify" vertical="top" wrapText="1"/>
      <protection locked="0"/>
    </xf>
    <xf numFmtId="165" fontId="3" fillId="0" borderId="7" xfId="42" applyNumberFormat="1" applyFont="1" applyFill="1" applyBorder="1" applyAlignment="1" applyProtection="1">
      <alignment horizontal="justify" vertical="top" wrapText="1"/>
      <protection locked="0"/>
    </xf>
    <xf numFmtId="165" fontId="19" fillId="0" borderId="7" xfId="42" applyNumberFormat="1" applyFont="1" applyFill="1" applyBorder="1" applyAlignment="1" applyProtection="1">
      <alignment horizontal="justify" vertical="top" wrapText="1"/>
      <protection locked="0"/>
    </xf>
    <xf numFmtId="165" fontId="19" fillId="0" borderId="7" xfId="42" applyNumberFormat="1" applyFont="1" applyFill="1" applyBorder="1" applyAlignment="1" applyProtection="1" quotePrefix="1">
      <alignment horizontal="justify" vertical="top" wrapText="1"/>
      <protection locked="0"/>
    </xf>
    <xf numFmtId="164" fontId="3" fillId="0" borderId="7" xfId="42" applyFont="1" applyFill="1" applyBorder="1" applyAlignment="1" applyProtection="1">
      <alignment horizontal="right" vertical="top" wrapText="1"/>
      <protection/>
    </xf>
    <xf numFmtId="3" fontId="3" fillId="0" borderId="7" xfId="42" applyNumberFormat="1" applyFont="1" applyFill="1" applyBorder="1" applyAlignment="1" applyProtection="1">
      <alignment horizontal="right" vertical="top" wrapText="1"/>
      <protection/>
    </xf>
    <xf numFmtId="3" fontId="3" fillId="0" borderId="7" xfId="42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3" fontId="2" fillId="0" borderId="7" xfId="42" applyNumberFormat="1" applyFont="1" applyFill="1" applyBorder="1" applyAlignment="1" applyProtection="1">
      <alignment horizontal="right" vertical="top" wrapText="1"/>
      <protection locked="0"/>
    </xf>
    <xf numFmtId="0" fontId="10" fillId="36" borderId="0" xfId="123" applyFont="1" applyFill="1" applyAlignment="1">
      <alignment horizontal="center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49" fontId="3" fillId="0" borderId="7" xfId="0" applyNumberFormat="1" applyFont="1" applyFill="1" applyBorder="1" applyAlignment="1" applyProtection="1">
      <alignment horizontal="left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wrapText="1"/>
      <protection locked="0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omma0" xfId="63"/>
    <cellStyle name="Comma0 - Style1" xfId="64"/>
    <cellStyle name="Comma0 - Style2" xfId="65"/>
    <cellStyle name="Comma0 - Style4" xfId="66"/>
    <cellStyle name="Comma1 - Style1" xfId="67"/>
    <cellStyle name="Converted" xfId="68"/>
    <cellStyle name="Currency" xfId="69"/>
    <cellStyle name="Currency [0]" xfId="70"/>
    <cellStyle name="Currency0" xfId="71"/>
    <cellStyle name="Date" xfId="72"/>
    <cellStyle name="Emphasis 1" xfId="73"/>
    <cellStyle name="Emphasis 2" xfId="74"/>
    <cellStyle name="Emphasis 3" xfId="75"/>
    <cellStyle name="Euro" xfId="76"/>
    <cellStyle name="Explanatory Text" xfId="77"/>
    <cellStyle name="Ezres_IAS simplified" xfId="78"/>
    <cellStyle name="Fixed" xfId="79"/>
    <cellStyle name="Fixed3 - Style3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yperlink 2" xfId="87"/>
    <cellStyle name="Input" xfId="88"/>
    <cellStyle name="Linked Cell" xfId="89"/>
    <cellStyle name="MIS" xfId="90"/>
    <cellStyle name="Neutral" xfId="91"/>
    <cellStyle name="Normal 10" xfId="92"/>
    <cellStyle name="Normal 11" xfId="93"/>
    <cellStyle name="Normal 12" xfId="94"/>
    <cellStyle name="Normal 13" xfId="95"/>
    <cellStyle name="Normal 14" xfId="96"/>
    <cellStyle name="Normal 15" xfId="97"/>
    <cellStyle name="Normal 16" xfId="98"/>
    <cellStyle name="Normal 17" xfId="99"/>
    <cellStyle name="Normal 18" xfId="100"/>
    <cellStyle name="Normal 19" xfId="101"/>
    <cellStyle name="Normal 2" xfId="102"/>
    <cellStyle name="Normal 20" xfId="103"/>
    <cellStyle name="Normal 29" xfId="104"/>
    <cellStyle name="Normal 3" xfId="105"/>
    <cellStyle name="Normal 31" xfId="106"/>
    <cellStyle name="Normal 32" xfId="107"/>
    <cellStyle name="Normal 33" xfId="108"/>
    <cellStyle name="Normal 34" xfId="109"/>
    <cellStyle name="Normal 37" xfId="110"/>
    <cellStyle name="Normal 38" xfId="111"/>
    <cellStyle name="Normal 39" xfId="112"/>
    <cellStyle name="Normal 4" xfId="113"/>
    <cellStyle name="Normal 40" xfId="114"/>
    <cellStyle name="Normal 42" xfId="115"/>
    <cellStyle name="Normal 43" xfId="116"/>
    <cellStyle name="Normal 5" xfId="117"/>
    <cellStyle name="Normal 6" xfId="118"/>
    <cellStyle name="Normal 7" xfId="119"/>
    <cellStyle name="Normal 8" xfId="120"/>
    <cellStyle name="Normal 9" xfId="121"/>
    <cellStyle name="Normál_02123151" xfId="122"/>
    <cellStyle name="Normal_EN date statistice site P.II. 120909" xfId="123"/>
    <cellStyle name="Normál_JELENTO" xfId="124"/>
    <cellStyle name="normální_TR_MF" xfId="125"/>
    <cellStyle name="Note" xfId="126"/>
    <cellStyle name="Output" xfId="127"/>
    <cellStyle name="Percen - Style1" xfId="128"/>
    <cellStyle name="Percen - Style2" xfId="129"/>
    <cellStyle name="Percent" xfId="130"/>
    <cellStyle name="Percent 10" xfId="131"/>
    <cellStyle name="Percent 11" xfId="132"/>
    <cellStyle name="Percent 12" xfId="133"/>
    <cellStyle name="Percent 13" xfId="134"/>
    <cellStyle name="Percent 14" xfId="135"/>
    <cellStyle name="Percent 15" xfId="136"/>
    <cellStyle name="Percent 16" xfId="137"/>
    <cellStyle name="Percent 17" xfId="138"/>
    <cellStyle name="Percent 18" xfId="139"/>
    <cellStyle name="Percent 19" xfId="140"/>
    <cellStyle name="Percent 2" xfId="141"/>
    <cellStyle name="Percent 20" xfId="142"/>
    <cellStyle name="Percent 21" xfId="143"/>
    <cellStyle name="Percent 22" xfId="144"/>
    <cellStyle name="Percent 23" xfId="145"/>
    <cellStyle name="Percent 24" xfId="146"/>
    <cellStyle name="Percent 28" xfId="147"/>
    <cellStyle name="Percent 3" xfId="148"/>
    <cellStyle name="Percent 30" xfId="149"/>
    <cellStyle name="Percent 31" xfId="150"/>
    <cellStyle name="Percent 32" xfId="151"/>
    <cellStyle name="Percent 33" xfId="152"/>
    <cellStyle name="Percent 34" xfId="153"/>
    <cellStyle name="Percent 35" xfId="154"/>
    <cellStyle name="Percent 36" xfId="155"/>
    <cellStyle name="Percent 37" xfId="156"/>
    <cellStyle name="Percent 38" xfId="157"/>
    <cellStyle name="Percent 39" xfId="158"/>
    <cellStyle name="Percent 4" xfId="159"/>
    <cellStyle name="Percent 40" xfId="160"/>
    <cellStyle name="Percent 5" xfId="161"/>
    <cellStyle name="Percent 6" xfId="162"/>
    <cellStyle name="Percent 7" xfId="163"/>
    <cellStyle name="Percent 8" xfId="164"/>
    <cellStyle name="Percent 9" xfId="165"/>
    <cellStyle name="Sheet Title" xfId="166"/>
    <cellStyle name="Style 1" xfId="167"/>
    <cellStyle name="Subtitle" xfId="168"/>
    <cellStyle name="Title" xfId="169"/>
    <cellStyle name="Total" xfId="170"/>
    <cellStyle name="Warning Text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85725</xdr:rowOff>
    </xdr:from>
    <xdr:to>
      <xdr:col>11</xdr:col>
      <xdr:colOff>742950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19075"/>
          <a:ext cx="51720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raveghere\PILON%20II\lunare%20-%20MAI%202008%20-%20PILONUL%20II\AVIVA\Anexa%204%20Situatia%20detaliata%20a%20investitiilor-AV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A~1.BAD\LOCALS~1\Temp\Rar$DI01.391\CSSPP-fondur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spp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2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8.8515625" style="2" customWidth="1"/>
    <col min="4" max="4" width="10.140625" style="2" customWidth="1"/>
    <col min="5" max="5" width="9.7109375" style="2" customWidth="1"/>
    <col min="6" max="6" width="14.57421875" style="2" customWidth="1"/>
    <col min="7" max="7" width="12.140625" style="2" customWidth="1"/>
    <col min="8" max="8" width="9.00390625" style="2" customWidth="1"/>
    <col min="9" max="9" width="10.7109375" style="2" customWidth="1"/>
    <col min="10" max="10" width="9.57421875" style="2" customWidth="1"/>
    <col min="11" max="17" width="12.7109375" style="2" customWidth="1"/>
    <col min="18" max="18" width="1.57421875" style="2" customWidth="1"/>
    <col min="19" max="19" width="12.7109375" style="2" hidden="1" customWidth="1"/>
    <col min="20" max="20" width="4.00390625" style="2" hidden="1" customWidth="1"/>
    <col min="21" max="21" width="12.7109375" style="2" hidden="1" customWidth="1"/>
    <col min="22" max="23" width="12.7109375" style="2" customWidth="1"/>
    <col min="24" max="24" width="11.00390625" style="2" customWidth="1"/>
    <col min="25" max="219" width="9.00390625" style="2" customWidth="1"/>
    <col min="220" max="16384" width="9.140625" style="2" customWidth="1"/>
  </cols>
  <sheetData>
    <row r="3" spans="2:6" ht="11.25">
      <c r="B3" s="1"/>
      <c r="C3" s="1"/>
      <c r="D3" s="1"/>
      <c r="E3" s="1"/>
      <c r="F3" s="1"/>
    </row>
    <row r="4" spans="2:6" ht="11.25">
      <c r="B4" s="1"/>
      <c r="C4" s="1"/>
      <c r="D4" s="1"/>
      <c r="E4" s="1"/>
      <c r="F4" s="1"/>
    </row>
    <row r="5" spans="2:6" ht="15.75">
      <c r="B5" s="1"/>
      <c r="C5" s="3"/>
      <c r="D5" s="4" t="s">
        <v>109</v>
      </c>
      <c r="E5" s="3"/>
      <c r="F5" s="1"/>
    </row>
    <row r="6" spans="2:6" ht="15.75">
      <c r="B6" s="1"/>
      <c r="C6" s="3"/>
      <c r="D6" s="5" t="s">
        <v>110</v>
      </c>
      <c r="E6" s="3"/>
      <c r="F6" s="1"/>
    </row>
    <row r="7" spans="2:6" ht="15.75">
      <c r="B7" s="1"/>
      <c r="C7" s="3"/>
      <c r="D7" s="4" t="s">
        <v>111</v>
      </c>
      <c r="E7" s="3"/>
      <c r="F7" s="1"/>
    </row>
    <row r="8" spans="3:5" ht="15.75">
      <c r="C8" s="6"/>
      <c r="D8" s="7"/>
      <c r="E8" s="6"/>
    </row>
    <row r="9" spans="3:5" ht="15">
      <c r="C9" s="6"/>
      <c r="D9" s="6"/>
      <c r="E9" s="6"/>
    </row>
    <row r="21" spans="1:24" ht="27.75" customHeight="1">
      <c r="A21" s="47" t="s">
        <v>112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8"/>
      <c r="W21" s="8"/>
      <c r="X21" s="8"/>
    </row>
    <row r="22" spans="1:21" ht="27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</sheetData>
  <sheetProtection/>
  <mergeCells count="1">
    <mergeCell ref="A21:U22"/>
  </mergeCells>
  <hyperlinks>
    <hyperlink ref="D6" r:id="rId1" display="http://www.csspp.ro/"/>
  </hyperlinks>
  <printOptions horizontalCentered="1"/>
  <pageMargins left="0.748031496062992" right="0.748031496062992" top="0.77" bottom="0.62" header="0.511811023622047" footer="0.36"/>
  <pageSetup horizontalDpi="300" verticalDpi="3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00390625" style="28" customWidth="1"/>
    <col min="2" max="2" width="7.140625" style="28" customWidth="1"/>
    <col min="3" max="4" width="15.140625" style="28" customWidth="1"/>
    <col min="5" max="16384" width="9.140625" style="9" customWidth="1"/>
  </cols>
  <sheetData>
    <row r="1" spans="1:4" ht="12.75" customHeight="1">
      <c r="A1" s="51" t="s">
        <v>0</v>
      </c>
      <c r="B1" s="57" t="s">
        <v>120</v>
      </c>
      <c r="C1" s="57"/>
      <c r="D1" s="57"/>
    </row>
    <row r="2" spans="1:4" s="11" customFormat="1" ht="16.5" customHeight="1">
      <c r="A2" s="52"/>
      <c r="B2" s="57" t="s">
        <v>81</v>
      </c>
      <c r="C2" s="57"/>
      <c r="D2" s="57"/>
    </row>
    <row r="3" spans="1:4" s="12" customFormat="1" ht="12.75" customHeight="1">
      <c r="A3" s="52"/>
      <c r="B3" s="58" t="s">
        <v>37</v>
      </c>
      <c r="C3" s="58"/>
      <c r="D3" s="58"/>
    </row>
    <row r="4" spans="1:4" s="12" customFormat="1" ht="12.75" customHeight="1">
      <c r="A4" s="53"/>
      <c r="B4" s="50" t="s">
        <v>4</v>
      </c>
      <c r="C4" s="50"/>
      <c r="D4" s="50"/>
    </row>
    <row r="5" spans="1:4" ht="12" customHeight="1">
      <c r="A5" s="48" t="s">
        <v>5</v>
      </c>
      <c r="B5" s="48" t="s">
        <v>39</v>
      </c>
      <c r="C5" s="48" t="s">
        <v>40</v>
      </c>
      <c r="D5" s="48"/>
    </row>
    <row r="6" spans="1:4" ht="12" customHeight="1">
      <c r="A6" s="48"/>
      <c r="B6" s="48"/>
      <c r="C6" s="48"/>
      <c r="D6" s="48"/>
    </row>
    <row r="7" spans="1:4" ht="11.25">
      <c r="A7" s="48"/>
      <c r="B7" s="48"/>
      <c r="C7" s="31">
        <v>39994</v>
      </c>
      <c r="D7" s="31">
        <v>40359</v>
      </c>
    </row>
    <row r="8" spans="1:4" s="12" customFormat="1" ht="11.25">
      <c r="A8" s="30" t="s">
        <v>6</v>
      </c>
      <c r="B8" s="30" t="s">
        <v>41</v>
      </c>
      <c r="C8" s="30" t="s">
        <v>7</v>
      </c>
      <c r="D8" s="30" t="s">
        <v>8</v>
      </c>
    </row>
    <row r="9" spans="1:4" s="13" customFormat="1" ht="11.25">
      <c r="A9" s="32" t="s">
        <v>42</v>
      </c>
      <c r="B9" s="38"/>
      <c r="C9" s="38"/>
      <c r="D9" s="32"/>
    </row>
    <row r="10" spans="1:4" s="13" customFormat="1" ht="11.25">
      <c r="A10" s="34" t="s">
        <v>43</v>
      </c>
      <c r="B10" s="36" t="s">
        <v>9</v>
      </c>
      <c r="C10" s="16">
        <v>4591501</v>
      </c>
      <c r="D10" s="16">
        <v>19925891</v>
      </c>
    </row>
    <row r="11" spans="1:4" s="13" customFormat="1" ht="11.25">
      <c r="A11" s="34" t="s">
        <v>44</v>
      </c>
      <c r="B11" s="34" t="s">
        <v>10</v>
      </c>
      <c r="C11" s="16">
        <v>269326</v>
      </c>
      <c r="D11" s="16">
        <v>168363</v>
      </c>
    </row>
    <row r="12" spans="1:4" s="13" customFormat="1" ht="11.25">
      <c r="A12" s="36" t="s">
        <v>45</v>
      </c>
      <c r="B12" s="36" t="s">
        <v>11</v>
      </c>
      <c r="C12" s="16">
        <v>0</v>
      </c>
      <c r="D12" s="16">
        <v>0</v>
      </c>
    </row>
    <row r="13" spans="1:4" s="13" customFormat="1" ht="11.25">
      <c r="A13" s="36" t="s">
        <v>46</v>
      </c>
      <c r="B13" s="36" t="s">
        <v>12</v>
      </c>
      <c r="C13" s="16">
        <v>195392</v>
      </c>
      <c r="D13" s="16">
        <v>2862279</v>
      </c>
    </row>
    <row r="14" spans="1:4" s="13" customFormat="1" ht="11.25">
      <c r="A14" s="36" t="s">
        <v>47</v>
      </c>
      <c r="B14" s="36" t="s">
        <v>13</v>
      </c>
      <c r="C14" s="16">
        <v>239</v>
      </c>
      <c r="D14" s="16">
        <v>178</v>
      </c>
    </row>
    <row r="15" spans="1:4" s="13" customFormat="1" ht="22.5">
      <c r="A15" s="36" t="s">
        <v>48</v>
      </c>
      <c r="B15" s="36" t="s">
        <v>14</v>
      </c>
      <c r="C15" s="16">
        <v>1205307</v>
      </c>
      <c r="D15" s="16">
        <v>226700</v>
      </c>
    </row>
    <row r="16" spans="1:4" s="13" customFormat="1" ht="11.25">
      <c r="A16" s="36" t="s">
        <v>49</v>
      </c>
      <c r="B16" s="36" t="s">
        <v>15</v>
      </c>
      <c r="C16" s="16">
        <v>0</v>
      </c>
      <c r="D16" s="16">
        <v>0</v>
      </c>
    </row>
    <row r="17" spans="1:4" s="13" customFormat="1" ht="11.25">
      <c r="A17" s="36" t="s">
        <v>50</v>
      </c>
      <c r="B17" s="36" t="s">
        <v>16</v>
      </c>
      <c r="C17" s="16">
        <v>0</v>
      </c>
      <c r="D17" s="16">
        <v>0</v>
      </c>
    </row>
    <row r="18" spans="1:4" s="13" customFormat="1" ht="11.25">
      <c r="A18" s="37" t="s">
        <v>51</v>
      </c>
      <c r="B18" s="38" t="s">
        <v>17</v>
      </c>
      <c r="C18" s="19">
        <f>SUM(C10:C17)</f>
        <v>6261765</v>
      </c>
      <c r="D18" s="19">
        <f>SUM(D10:D17)</f>
        <v>23183411</v>
      </c>
    </row>
    <row r="19" spans="1:4" s="13" customFormat="1" ht="11.25">
      <c r="A19" s="38" t="s">
        <v>52</v>
      </c>
      <c r="B19" s="38"/>
      <c r="C19" s="20"/>
      <c r="D19" s="20"/>
    </row>
    <row r="20" spans="1:4" s="13" customFormat="1" ht="11.25">
      <c r="A20" s="36" t="s">
        <v>53</v>
      </c>
      <c r="B20" s="36" t="s">
        <v>18</v>
      </c>
      <c r="C20" s="16">
        <v>0</v>
      </c>
      <c r="D20" s="16">
        <v>918</v>
      </c>
    </row>
    <row r="21" spans="1:4" s="13" customFormat="1" ht="11.25">
      <c r="A21" s="36" t="s">
        <v>54</v>
      </c>
      <c r="B21" s="36" t="s">
        <v>19</v>
      </c>
      <c r="C21" s="16">
        <v>0</v>
      </c>
      <c r="D21" s="16">
        <v>0</v>
      </c>
    </row>
    <row r="22" spans="1:4" s="13" customFormat="1" ht="22.5">
      <c r="A22" s="36" t="s">
        <v>55</v>
      </c>
      <c r="B22" s="36" t="s">
        <v>20</v>
      </c>
      <c r="C22" s="16">
        <v>3965354</v>
      </c>
      <c r="D22" s="16">
        <v>19435409</v>
      </c>
    </row>
    <row r="23" spans="1:4" s="13" customFormat="1" ht="11.25">
      <c r="A23" s="36" t="s">
        <v>56</v>
      </c>
      <c r="B23" s="36" t="s">
        <v>21</v>
      </c>
      <c r="C23" s="16">
        <v>206632</v>
      </c>
      <c r="D23" s="16">
        <v>493589</v>
      </c>
    </row>
    <row r="24" spans="1:4" s="13" customFormat="1" ht="11.25">
      <c r="A24" s="36" t="s">
        <v>57</v>
      </c>
      <c r="B24" s="36" t="s">
        <v>22</v>
      </c>
      <c r="C24" s="16">
        <v>30</v>
      </c>
      <c r="D24" s="16">
        <v>739</v>
      </c>
    </row>
    <row r="25" spans="1:4" s="13" customFormat="1" ht="11.25">
      <c r="A25" s="36" t="s">
        <v>58</v>
      </c>
      <c r="B25" s="36" t="s">
        <v>23</v>
      </c>
      <c r="C25" s="16">
        <v>0</v>
      </c>
      <c r="D25" s="16">
        <v>0</v>
      </c>
    </row>
    <row r="26" spans="1:4" s="13" customFormat="1" ht="11.25">
      <c r="A26" s="36" t="s">
        <v>59</v>
      </c>
      <c r="B26" s="36" t="s">
        <v>24</v>
      </c>
      <c r="C26" s="16">
        <v>0</v>
      </c>
      <c r="D26" s="16">
        <v>0</v>
      </c>
    </row>
    <row r="27" spans="1:4" s="13" customFormat="1" ht="11.25">
      <c r="A27" s="36" t="s">
        <v>60</v>
      </c>
      <c r="B27" s="36" t="s">
        <v>25</v>
      </c>
      <c r="C27" s="16">
        <v>0</v>
      </c>
      <c r="D27" s="16">
        <v>0</v>
      </c>
    </row>
    <row r="28" spans="1:4" s="13" customFormat="1" ht="11.25">
      <c r="A28" s="37" t="s">
        <v>61</v>
      </c>
      <c r="B28" s="38" t="s">
        <v>26</v>
      </c>
      <c r="C28" s="19">
        <f>SUM(C20:C27)</f>
        <v>4172016</v>
      </c>
      <c r="D28" s="19">
        <f>SUM(D20:D27)</f>
        <v>19930655</v>
      </c>
    </row>
    <row r="29" spans="1:4" s="13" customFormat="1" ht="11.25">
      <c r="A29" s="38" t="s">
        <v>62</v>
      </c>
      <c r="B29" s="36"/>
      <c r="C29" s="16"/>
      <c r="D29" s="16"/>
    </row>
    <row r="30" spans="1:4" s="13" customFormat="1" ht="11.25">
      <c r="A30" s="39" t="s">
        <v>63</v>
      </c>
      <c r="B30" s="36" t="s">
        <v>64</v>
      </c>
      <c r="C30" s="19">
        <f>IF(C18&gt;C28,C18-C28,0)</f>
        <v>2089749</v>
      </c>
      <c r="D30" s="19">
        <f>IF(D18&gt;D28,D18-D28,0)</f>
        <v>3252756</v>
      </c>
    </row>
    <row r="31" spans="1:4" s="13" customFormat="1" ht="11.25">
      <c r="A31" s="39" t="s">
        <v>65</v>
      </c>
      <c r="B31" s="36" t="s">
        <v>66</v>
      </c>
      <c r="C31" s="19">
        <f>IF(C28&gt;C18,C28-C18,0)</f>
        <v>0</v>
      </c>
      <c r="D31" s="19">
        <f>IF(D28&gt;D18,D28-D18,0)</f>
        <v>0</v>
      </c>
    </row>
    <row r="32" spans="1:4" s="13" customFormat="1" ht="11.25">
      <c r="A32" s="38" t="s">
        <v>67</v>
      </c>
      <c r="B32" s="38" t="s">
        <v>27</v>
      </c>
      <c r="C32" s="20">
        <v>0</v>
      </c>
      <c r="D32" s="20">
        <v>0</v>
      </c>
    </row>
    <row r="33" spans="1:4" s="13" customFormat="1" ht="11.25">
      <c r="A33" s="38" t="s">
        <v>68</v>
      </c>
      <c r="B33" s="38" t="s">
        <v>28</v>
      </c>
      <c r="C33" s="20">
        <v>0</v>
      </c>
      <c r="D33" s="20">
        <v>0</v>
      </c>
    </row>
    <row r="34" spans="1:4" s="13" customFormat="1" ht="11.25">
      <c r="A34" s="38" t="s">
        <v>69</v>
      </c>
      <c r="B34" s="38"/>
      <c r="C34" s="20"/>
      <c r="D34" s="20"/>
    </row>
    <row r="35" spans="1:4" s="13" customFormat="1" ht="11.25">
      <c r="A35" s="39" t="s">
        <v>70</v>
      </c>
      <c r="B35" s="36" t="s">
        <v>71</v>
      </c>
      <c r="C35" s="19">
        <f>IF(C32&gt;C33,C32-C33,0)</f>
        <v>0</v>
      </c>
      <c r="D35" s="19">
        <f>IF(D32&gt;D33,D32-D33,0)</f>
        <v>0</v>
      </c>
    </row>
    <row r="36" spans="1:4" s="13" customFormat="1" ht="11.25">
      <c r="A36" s="39" t="s">
        <v>72</v>
      </c>
      <c r="B36" s="36" t="s">
        <v>73</v>
      </c>
      <c r="C36" s="19">
        <f>IF(C33&gt;C32,C33-C32,0)</f>
        <v>0</v>
      </c>
      <c r="D36" s="19">
        <f>IF(D33&gt;D32,D33-D32,0)</f>
        <v>0</v>
      </c>
    </row>
    <row r="37" spans="1:4" s="13" customFormat="1" ht="11.25">
      <c r="A37" s="38" t="s">
        <v>74</v>
      </c>
      <c r="B37" s="38" t="s">
        <v>29</v>
      </c>
      <c r="C37" s="19">
        <f>C18+C32</f>
        <v>6261765</v>
      </c>
      <c r="D37" s="19">
        <f>D18+D32</f>
        <v>23183411</v>
      </c>
    </row>
    <row r="38" spans="1:4" s="13" customFormat="1" ht="11.25">
      <c r="A38" s="38" t="s">
        <v>75</v>
      </c>
      <c r="B38" s="38" t="s">
        <v>30</v>
      </c>
      <c r="C38" s="19">
        <f>C28+C33</f>
        <v>4172016</v>
      </c>
      <c r="D38" s="19">
        <f>D28+D33</f>
        <v>19930655</v>
      </c>
    </row>
    <row r="39" spans="1:4" s="13" customFormat="1" ht="11.25">
      <c r="A39" s="38" t="s">
        <v>76</v>
      </c>
      <c r="B39" s="38"/>
      <c r="C39" s="19"/>
      <c r="D39" s="19"/>
    </row>
    <row r="40" spans="1:4" s="13" customFormat="1" ht="11.25">
      <c r="A40" s="40" t="s">
        <v>77</v>
      </c>
      <c r="B40" s="36" t="s">
        <v>78</v>
      </c>
      <c r="C40" s="19">
        <f>IF(C37&gt;C38,C37-C38,0)</f>
        <v>2089749</v>
      </c>
      <c r="D40" s="19">
        <f>IF(D37&gt;D38,D37-D38,0)</f>
        <v>3252756</v>
      </c>
    </row>
    <row r="41" spans="1:4" s="13" customFormat="1" ht="11.25">
      <c r="A41" s="40" t="s">
        <v>79</v>
      </c>
      <c r="B41" s="36" t="s">
        <v>80</v>
      </c>
      <c r="C41" s="19">
        <f>IF(C38&gt;C37,C38-C37,0)</f>
        <v>0</v>
      </c>
      <c r="D41" s="19">
        <f>IF(D38&gt;D37,D38-D37,0)</f>
        <v>0</v>
      </c>
    </row>
    <row r="42" spans="1:4" ht="11.25" hidden="1">
      <c r="A42" s="21"/>
      <c r="B42" s="9"/>
      <c r="C42" s="9"/>
      <c r="D42" s="22"/>
    </row>
    <row r="43" spans="1:4" ht="11.25" hidden="1">
      <c r="A43" s="21"/>
      <c r="B43" s="9"/>
      <c r="C43" s="9"/>
      <c r="D43" s="22"/>
    </row>
    <row r="44" spans="1:4" ht="11.25" hidden="1">
      <c r="A44" s="21"/>
      <c r="B44" s="9"/>
      <c r="C44" s="9"/>
      <c r="D44" s="22"/>
    </row>
    <row r="45" spans="1:4" s="12" customFormat="1" ht="11.25" hidden="1">
      <c r="A45" s="23" t="s">
        <v>31</v>
      </c>
      <c r="B45" s="12" t="s">
        <v>32</v>
      </c>
      <c r="D45" s="24"/>
    </row>
    <row r="46" spans="1:4" ht="12.75" customHeight="1" hidden="1">
      <c r="A46" s="21" t="s">
        <v>33</v>
      </c>
      <c r="B46" s="9" t="s">
        <v>83</v>
      </c>
      <c r="C46" s="9"/>
      <c r="D46" s="22"/>
    </row>
    <row r="47" spans="1:4" ht="11.25" hidden="1">
      <c r="A47" s="21"/>
      <c r="B47" s="9" t="s">
        <v>82</v>
      </c>
      <c r="C47" s="9"/>
      <c r="D47" s="22"/>
    </row>
    <row r="48" spans="1:4" ht="12" hidden="1" thickBot="1">
      <c r="A48" s="25"/>
      <c r="B48" s="26" t="s">
        <v>84</v>
      </c>
      <c r="C48" s="26"/>
      <c r="D48" s="27"/>
    </row>
    <row r="49" ht="11.25" hidden="1"/>
    <row r="50" ht="11.25" hidden="1"/>
    <row r="51" ht="11.25" hidden="1"/>
    <row r="52" ht="11.25" hidden="1"/>
  </sheetData>
  <sheetProtection/>
  <mergeCells count="8">
    <mergeCell ref="B3:D3"/>
    <mergeCell ref="A1:A4"/>
    <mergeCell ref="B5:B7"/>
    <mergeCell ref="C5:D6"/>
    <mergeCell ref="A5:A7"/>
    <mergeCell ref="B4:D4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32:D33 C20:D27"/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00390625" style="28" customWidth="1"/>
    <col min="2" max="2" width="6.7109375" style="28" customWidth="1"/>
    <col min="3" max="3" width="14.7109375" style="28" customWidth="1"/>
    <col min="4" max="4" width="15.7109375" style="28" customWidth="1"/>
    <col min="5" max="16384" width="9.140625" style="9" customWidth="1"/>
  </cols>
  <sheetData>
    <row r="1" spans="1:4" ht="12.75" customHeight="1">
      <c r="A1" s="48" t="s">
        <v>0</v>
      </c>
      <c r="B1" s="62" t="s">
        <v>121</v>
      </c>
      <c r="C1" s="62"/>
      <c r="D1" s="62"/>
    </row>
    <row r="2" spans="1:4" s="11" customFormat="1" ht="16.5" customHeight="1">
      <c r="A2" s="48"/>
      <c r="B2" s="57" t="s">
        <v>88</v>
      </c>
      <c r="C2" s="57"/>
      <c r="D2" s="57"/>
    </row>
    <row r="3" spans="1:4" s="12" customFormat="1" ht="12.75" customHeight="1">
      <c r="A3" s="48"/>
      <c r="B3" s="58" t="s">
        <v>37</v>
      </c>
      <c r="C3" s="58"/>
      <c r="D3" s="58"/>
    </row>
    <row r="4" spans="1:4" s="12" customFormat="1" ht="12.75" customHeight="1">
      <c r="A4" s="48"/>
      <c r="B4" s="50" t="s">
        <v>4</v>
      </c>
      <c r="C4" s="50"/>
      <c r="D4" s="50"/>
    </row>
    <row r="5" spans="1:4" ht="25.5" customHeight="1">
      <c r="A5" s="48" t="s">
        <v>5</v>
      </c>
      <c r="B5" s="48" t="s">
        <v>39</v>
      </c>
      <c r="C5" s="48" t="s">
        <v>40</v>
      </c>
      <c r="D5" s="48"/>
    </row>
    <row r="6" spans="1:4" ht="12" customHeight="1">
      <c r="A6" s="48"/>
      <c r="B6" s="48"/>
      <c r="C6" s="48"/>
      <c r="D6" s="48"/>
    </row>
    <row r="7" spans="1:4" ht="11.25">
      <c r="A7" s="48"/>
      <c r="B7" s="48"/>
      <c r="C7" s="31">
        <v>39994</v>
      </c>
      <c r="D7" s="31">
        <v>40359</v>
      </c>
    </row>
    <row r="8" spans="1:4" s="12" customFormat="1" ht="11.25">
      <c r="A8" s="30" t="s">
        <v>6</v>
      </c>
      <c r="B8" s="30" t="s">
        <v>41</v>
      </c>
      <c r="C8" s="30" t="s">
        <v>7</v>
      </c>
      <c r="D8" s="30" t="s">
        <v>8</v>
      </c>
    </row>
    <row r="9" spans="1:4" s="13" customFormat="1" ht="11.25">
      <c r="A9" s="32" t="s">
        <v>42</v>
      </c>
      <c r="B9" s="38"/>
      <c r="C9" s="38"/>
      <c r="D9" s="32"/>
    </row>
    <row r="10" spans="1:4" s="13" customFormat="1" ht="11.25">
      <c r="A10" s="34" t="s">
        <v>43</v>
      </c>
      <c r="B10" s="36" t="s">
        <v>9</v>
      </c>
      <c r="C10" s="16">
        <v>0</v>
      </c>
      <c r="D10" s="16">
        <v>0</v>
      </c>
    </row>
    <row r="11" spans="1:4" s="13" customFormat="1" ht="11.25">
      <c r="A11" s="34" t="s">
        <v>44</v>
      </c>
      <c r="B11" s="34" t="s">
        <v>10</v>
      </c>
      <c r="C11" s="16">
        <v>5</v>
      </c>
      <c r="D11" s="16">
        <v>0</v>
      </c>
    </row>
    <row r="12" spans="1:4" s="13" customFormat="1" ht="11.25">
      <c r="A12" s="36" t="s">
        <v>45</v>
      </c>
      <c r="B12" s="36" t="s">
        <v>11</v>
      </c>
      <c r="C12" s="16">
        <v>0</v>
      </c>
      <c r="D12" s="16">
        <v>0</v>
      </c>
    </row>
    <row r="13" spans="1:4" s="13" customFormat="1" ht="11.25">
      <c r="A13" s="36" t="s">
        <v>46</v>
      </c>
      <c r="B13" s="36" t="s">
        <v>12</v>
      </c>
      <c r="C13" s="16">
        <v>0</v>
      </c>
      <c r="D13" s="16">
        <v>0</v>
      </c>
    </row>
    <row r="14" spans="1:4" s="13" customFormat="1" ht="11.25">
      <c r="A14" s="36" t="s">
        <v>47</v>
      </c>
      <c r="B14" s="36" t="s">
        <v>13</v>
      </c>
      <c r="C14" s="16">
        <v>8035</v>
      </c>
      <c r="D14" s="16">
        <v>15682</v>
      </c>
    </row>
    <row r="15" spans="1:4" s="13" customFormat="1" ht="22.5">
      <c r="A15" s="36" t="s">
        <v>48</v>
      </c>
      <c r="B15" s="36" t="s">
        <v>14</v>
      </c>
      <c r="C15" s="16">
        <v>1792</v>
      </c>
      <c r="D15" s="16">
        <v>984</v>
      </c>
    </row>
    <row r="16" spans="1:4" s="13" customFormat="1" ht="11.25">
      <c r="A16" s="36" t="s">
        <v>49</v>
      </c>
      <c r="B16" s="36" t="s">
        <v>15</v>
      </c>
      <c r="C16" s="16">
        <v>0</v>
      </c>
      <c r="D16" s="16"/>
    </row>
    <row r="17" spans="1:4" s="13" customFormat="1" ht="11.25">
      <c r="A17" s="36" t="s">
        <v>50</v>
      </c>
      <c r="B17" s="36" t="s">
        <v>16</v>
      </c>
      <c r="C17" s="16">
        <v>0</v>
      </c>
      <c r="D17" s="16"/>
    </row>
    <row r="18" spans="1:4" s="13" customFormat="1" ht="11.25">
      <c r="A18" s="37" t="s">
        <v>51</v>
      </c>
      <c r="B18" s="38" t="s">
        <v>17</v>
      </c>
      <c r="C18" s="19">
        <f>SUM(C10:C17)</f>
        <v>9832</v>
      </c>
      <c r="D18" s="19">
        <f>SUM(D10:D17)</f>
        <v>16666</v>
      </c>
    </row>
    <row r="19" spans="1:4" s="13" customFormat="1" ht="11.25">
      <c r="A19" s="38" t="s">
        <v>52</v>
      </c>
      <c r="B19" s="38"/>
      <c r="C19" s="20"/>
      <c r="D19" s="20"/>
    </row>
    <row r="20" spans="1:4" s="13" customFormat="1" ht="11.25">
      <c r="A20" s="36" t="s">
        <v>53</v>
      </c>
      <c r="B20" s="36" t="s">
        <v>18</v>
      </c>
      <c r="C20" s="16">
        <v>0</v>
      </c>
      <c r="D20" s="16">
        <v>0</v>
      </c>
    </row>
    <row r="21" spans="1:4" s="13" customFormat="1" ht="11.25">
      <c r="A21" s="36" t="s">
        <v>54</v>
      </c>
      <c r="B21" s="36" t="s">
        <v>19</v>
      </c>
      <c r="C21" s="16">
        <v>601</v>
      </c>
      <c r="D21" s="16">
        <v>2241</v>
      </c>
    </row>
    <row r="22" spans="1:4" s="13" customFormat="1" ht="22.5">
      <c r="A22" s="36" t="s">
        <v>55</v>
      </c>
      <c r="B22" s="36" t="s">
        <v>20</v>
      </c>
      <c r="C22" s="16">
        <v>-47</v>
      </c>
      <c r="D22" s="16">
        <v>981</v>
      </c>
    </row>
    <row r="23" spans="1:4" s="13" customFormat="1" ht="11.25">
      <c r="A23" s="36" t="s">
        <v>56</v>
      </c>
      <c r="B23" s="36" t="s">
        <v>21</v>
      </c>
      <c r="C23" s="16">
        <v>3081</v>
      </c>
      <c r="D23" s="16">
        <v>3074</v>
      </c>
    </row>
    <row r="24" spans="1:4" s="13" customFormat="1" ht="11.25">
      <c r="A24" s="36" t="s">
        <v>57</v>
      </c>
      <c r="B24" s="36" t="s">
        <v>22</v>
      </c>
      <c r="C24" s="16">
        <v>202</v>
      </c>
      <c r="D24" s="16">
        <v>324</v>
      </c>
    </row>
    <row r="25" spans="1:4" s="13" customFormat="1" ht="11.25">
      <c r="A25" s="36" t="s">
        <v>58</v>
      </c>
      <c r="B25" s="36" t="s">
        <v>23</v>
      </c>
      <c r="C25" s="16">
        <v>0</v>
      </c>
      <c r="D25" s="16">
        <v>0</v>
      </c>
    </row>
    <row r="26" spans="1:4" s="13" customFormat="1" ht="11.25">
      <c r="A26" s="36" t="s">
        <v>59</v>
      </c>
      <c r="B26" s="36" t="s">
        <v>24</v>
      </c>
      <c r="C26" s="16">
        <v>0</v>
      </c>
      <c r="D26" s="16">
        <v>0</v>
      </c>
    </row>
    <row r="27" spans="1:4" s="13" customFormat="1" ht="11.25">
      <c r="A27" s="36" t="s">
        <v>60</v>
      </c>
      <c r="B27" s="36" t="s">
        <v>25</v>
      </c>
      <c r="C27" s="16">
        <v>0</v>
      </c>
      <c r="D27" s="16">
        <v>0</v>
      </c>
    </row>
    <row r="28" spans="1:4" s="13" customFormat="1" ht="11.25">
      <c r="A28" s="37" t="s">
        <v>61</v>
      </c>
      <c r="B28" s="38" t="s">
        <v>26</v>
      </c>
      <c r="C28" s="19">
        <f>SUM(C20:C27)</f>
        <v>3837</v>
      </c>
      <c r="D28" s="19">
        <f>SUM(D20:D27)</f>
        <v>6620</v>
      </c>
    </row>
    <row r="29" spans="1:4" s="13" customFormat="1" ht="11.25">
      <c r="A29" s="38" t="s">
        <v>62</v>
      </c>
      <c r="B29" s="36"/>
      <c r="C29" s="16"/>
      <c r="D29" s="16"/>
    </row>
    <row r="30" spans="1:4" s="13" customFormat="1" ht="11.25">
      <c r="A30" s="39" t="s">
        <v>63</v>
      </c>
      <c r="B30" s="36" t="s">
        <v>64</v>
      </c>
      <c r="C30" s="19">
        <f>IF(C18&gt;C28,C18-C28,0)</f>
        <v>5995</v>
      </c>
      <c r="D30" s="19">
        <f>IF(D18&gt;D28,D18-D28,0)</f>
        <v>10046</v>
      </c>
    </row>
    <row r="31" spans="1:4" s="13" customFormat="1" ht="11.25">
      <c r="A31" s="39" t="s">
        <v>65</v>
      </c>
      <c r="B31" s="36" t="s">
        <v>66</v>
      </c>
      <c r="C31" s="19">
        <f>IF(C28&gt;C18,C28-C18,0)</f>
        <v>0</v>
      </c>
      <c r="D31" s="19">
        <f>IF(D28&gt;D18,D28-D18,0)</f>
        <v>0</v>
      </c>
    </row>
    <row r="32" spans="1:4" s="13" customFormat="1" ht="11.25">
      <c r="A32" s="38" t="s">
        <v>67</v>
      </c>
      <c r="B32" s="38" t="s">
        <v>27</v>
      </c>
      <c r="C32" s="20">
        <v>0</v>
      </c>
      <c r="D32" s="20">
        <v>0</v>
      </c>
    </row>
    <row r="33" spans="1:4" s="13" customFormat="1" ht="11.25">
      <c r="A33" s="38" t="s">
        <v>68</v>
      </c>
      <c r="B33" s="38" t="s">
        <v>28</v>
      </c>
      <c r="C33" s="20">
        <v>0</v>
      </c>
      <c r="D33" s="20">
        <v>0</v>
      </c>
    </row>
    <row r="34" spans="1:4" s="13" customFormat="1" ht="11.25">
      <c r="A34" s="38" t="s">
        <v>69</v>
      </c>
      <c r="B34" s="38"/>
      <c r="C34" s="20"/>
      <c r="D34" s="20"/>
    </row>
    <row r="35" spans="1:4" s="13" customFormat="1" ht="11.25">
      <c r="A35" s="39" t="s">
        <v>70</v>
      </c>
      <c r="B35" s="36" t="s">
        <v>71</v>
      </c>
      <c r="C35" s="19">
        <f>IF(C32&gt;C33,C32-C33,0)</f>
        <v>0</v>
      </c>
      <c r="D35" s="19">
        <f>IF(D32&gt;D33,D32-D33,0)</f>
        <v>0</v>
      </c>
    </row>
    <row r="36" spans="1:4" s="13" customFormat="1" ht="11.25">
      <c r="A36" s="39" t="s">
        <v>72</v>
      </c>
      <c r="B36" s="36" t="s">
        <v>73</v>
      </c>
      <c r="C36" s="19">
        <f>IF(C33&gt;C32,C33-C32,0)</f>
        <v>0</v>
      </c>
      <c r="D36" s="19">
        <f>IF(D33&gt;D32,D33-D32,0)</f>
        <v>0</v>
      </c>
    </row>
    <row r="37" spans="1:4" s="13" customFormat="1" ht="11.25">
      <c r="A37" s="38" t="s">
        <v>74</v>
      </c>
      <c r="B37" s="38" t="s">
        <v>29</v>
      </c>
      <c r="C37" s="19">
        <f>C18+C32</f>
        <v>9832</v>
      </c>
      <c r="D37" s="19">
        <f>D18+D32</f>
        <v>16666</v>
      </c>
    </row>
    <row r="38" spans="1:4" s="13" customFormat="1" ht="11.25">
      <c r="A38" s="38" t="s">
        <v>75</v>
      </c>
      <c r="B38" s="38" t="s">
        <v>30</v>
      </c>
      <c r="C38" s="19">
        <f>C28+C33</f>
        <v>3837</v>
      </c>
      <c r="D38" s="19">
        <f>D28+D33</f>
        <v>6620</v>
      </c>
    </row>
    <row r="39" spans="1:4" s="13" customFormat="1" ht="11.25">
      <c r="A39" s="38" t="s">
        <v>76</v>
      </c>
      <c r="B39" s="38"/>
      <c r="C39" s="19"/>
      <c r="D39" s="19"/>
    </row>
    <row r="40" spans="1:4" s="13" customFormat="1" ht="11.25">
      <c r="A40" s="40" t="s">
        <v>77</v>
      </c>
      <c r="B40" s="36" t="s">
        <v>78</v>
      </c>
      <c r="C40" s="19">
        <f>IF(C37&gt;C38,C37-C38,0)</f>
        <v>5995</v>
      </c>
      <c r="D40" s="19">
        <f>IF(D37&gt;D38,D37-D38,0)</f>
        <v>10046</v>
      </c>
    </row>
    <row r="41" spans="1:4" s="13" customFormat="1" ht="11.25">
      <c r="A41" s="40" t="s">
        <v>79</v>
      </c>
      <c r="B41" s="36" t="s">
        <v>80</v>
      </c>
      <c r="C41" s="19">
        <f>IF(C38&gt;C37,C38-C37,0)</f>
        <v>0</v>
      </c>
      <c r="D41" s="19">
        <f>IF(D38&gt;D37,D38-D37,0)</f>
        <v>0</v>
      </c>
    </row>
    <row r="42" spans="1:4" ht="11.25" hidden="1">
      <c r="A42" s="21"/>
      <c r="B42" s="9"/>
      <c r="C42" s="9"/>
      <c r="D42" s="22"/>
    </row>
    <row r="43" spans="1:4" ht="11.25" hidden="1">
      <c r="A43" s="21"/>
      <c r="B43" s="9"/>
      <c r="C43" s="9"/>
      <c r="D43" s="22"/>
    </row>
    <row r="44" spans="1:4" ht="11.25" hidden="1">
      <c r="A44" s="21"/>
      <c r="B44" s="9"/>
      <c r="C44" s="9"/>
      <c r="D44" s="22"/>
    </row>
    <row r="45" spans="1:4" s="12" customFormat="1" ht="11.25" hidden="1">
      <c r="A45" s="23" t="s">
        <v>31</v>
      </c>
      <c r="B45" s="12" t="s">
        <v>32</v>
      </c>
      <c r="D45" s="24"/>
    </row>
    <row r="46" spans="1:4" ht="12.75" customHeight="1" hidden="1">
      <c r="A46" s="21" t="s">
        <v>33</v>
      </c>
      <c r="B46" s="9" t="s">
        <v>83</v>
      </c>
      <c r="C46" s="9"/>
      <c r="D46" s="22"/>
    </row>
    <row r="47" spans="1:4" ht="11.25" hidden="1">
      <c r="A47" s="21"/>
      <c r="B47" s="9"/>
      <c r="C47" s="9"/>
      <c r="D47" s="22"/>
    </row>
    <row r="48" spans="1:4" ht="12" hidden="1" thickBot="1">
      <c r="A48" s="25"/>
      <c r="B48" s="26" t="s">
        <v>89</v>
      </c>
      <c r="C48" s="26"/>
      <c r="D48" s="27"/>
    </row>
    <row r="49" ht="11.25" hidden="1"/>
    <row r="50" ht="11.25" hidden="1"/>
    <row r="51" ht="11.25" hidden="1"/>
    <row r="52" ht="11.25" hidden="1"/>
  </sheetData>
  <sheetProtection/>
  <mergeCells count="8">
    <mergeCell ref="B3:D3"/>
    <mergeCell ref="A1:A4"/>
    <mergeCell ref="B5:B7"/>
    <mergeCell ref="C5:D6"/>
    <mergeCell ref="A5:A7"/>
    <mergeCell ref="B4:D4"/>
    <mergeCell ref="B2:D2"/>
    <mergeCell ref="B1:D1"/>
  </mergeCells>
  <dataValidations count="2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2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00390625" style="28" customWidth="1"/>
    <col min="2" max="2" width="5.7109375" style="28" customWidth="1"/>
    <col min="3" max="3" width="15.140625" style="28" customWidth="1"/>
    <col min="4" max="4" width="15.28125" style="28" customWidth="1"/>
    <col min="5" max="16384" width="9.140625" style="9" customWidth="1"/>
  </cols>
  <sheetData>
    <row r="1" spans="1:4" ht="21" customHeight="1">
      <c r="A1" s="48" t="s">
        <v>0</v>
      </c>
      <c r="B1" s="63" t="s">
        <v>123</v>
      </c>
      <c r="C1" s="64"/>
      <c r="D1" s="65"/>
    </row>
    <row r="2" spans="1:4" s="11" customFormat="1" ht="15.75" customHeight="1">
      <c r="A2" s="48"/>
      <c r="B2" s="59" t="s">
        <v>122</v>
      </c>
      <c r="C2" s="59"/>
      <c r="D2" s="59"/>
    </row>
    <row r="3" spans="1:4" s="12" customFormat="1" ht="12.75" customHeight="1">
      <c r="A3" s="48"/>
      <c r="B3" s="58" t="s">
        <v>37</v>
      </c>
      <c r="C3" s="58"/>
      <c r="D3" s="58"/>
    </row>
    <row r="4" spans="1:4" s="12" customFormat="1" ht="12.75" customHeight="1">
      <c r="A4" s="48"/>
      <c r="B4" s="50" t="s">
        <v>4</v>
      </c>
      <c r="C4" s="50"/>
      <c r="D4" s="50"/>
    </row>
    <row r="5" spans="1:4" ht="16.5" customHeight="1">
      <c r="A5" s="48" t="s">
        <v>5</v>
      </c>
      <c r="B5" s="48" t="s">
        <v>39</v>
      </c>
      <c r="C5" s="48" t="s">
        <v>40</v>
      </c>
      <c r="D5" s="48"/>
    </row>
    <row r="6" spans="1:4" ht="12" customHeight="1">
      <c r="A6" s="48"/>
      <c r="B6" s="48"/>
      <c r="C6" s="48"/>
      <c r="D6" s="48"/>
    </row>
    <row r="7" spans="1:4" ht="11.25">
      <c r="A7" s="48"/>
      <c r="B7" s="48"/>
      <c r="C7" s="31">
        <v>39994</v>
      </c>
      <c r="D7" s="31">
        <v>40359</v>
      </c>
    </row>
    <row r="8" spans="1:4" s="12" customFormat="1" ht="11.25">
      <c r="A8" s="30" t="s">
        <v>6</v>
      </c>
      <c r="B8" s="30" t="s">
        <v>41</v>
      </c>
      <c r="C8" s="30" t="s">
        <v>7</v>
      </c>
      <c r="D8" s="30" t="s">
        <v>8</v>
      </c>
    </row>
    <row r="9" spans="1:4" s="13" customFormat="1" ht="11.25">
      <c r="A9" s="32" t="s">
        <v>42</v>
      </c>
      <c r="B9" s="38"/>
      <c r="C9" s="38"/>
      <c r="D9" s="32"/>
    </row>
    <row r="10" spans="1:4" s="13" customFormat="1" ht="11.25">
      <c r="A10" s="34" t="s">
        <v>43</v>
      </c>
      <c r="B10" s="36" t="s">
        <v>9</v>
      </c>
      <c r="C10" s="16"/>
      <c r="D10" s="16"/>
    </row>
    <row r="11" spans="1:4" s="13" customFormat="1" ht="11.25">
      <c r="A11" s="34" t="s">
        <v>44</v>
      </c>
      <c r="B11" s="34" t="s">
        <v>10</v>
      </c>
      <c r="C11" s="16"/>
      <c r="D11" s="16"/>
    </row>
    <row r="12" spans="1:4" s="13" customFormat="1" ht="11.25">
      <c r="A12" s="36" t="s">
        <v>45</v>
      </c>
      <c r="B12" s="36" t="s">
        <v>11</v>
      </c>
      <c r="C12" s="16">
        <v>282713</v>
      </c>
      <c r="D12" s="16"/>
    </row>
    <row r="13" spans="1:4" s="13" customFormat="1" ht="11.25">
      <c r="A13" s="36" t="s">
        <v>46</v>
      </c>
      <c r="B13" s="36" t="s">
        <v>12</v>
      </c>
      <c r="C13" s="16">
        <v>22552</v>
      </c>
      <c r="D13" s="16">
        <v>618703</v>
      </c>
    </row>
    <row r="14" spans="1:4" s="13" customFormat="1" ht="11.25">
      <c r="A14" s="36" t="s">
        <v>47</v>
      </c>
      <c r="B14" s="36" t="s">
        <v>13</v>
      </c>
      <c r="C14" s="16">
        <v>242453</v>
      </c>
      <c r="D14" s="16">
        <v>465017</v>
      </c>
    </row>
    <row r="15" spans="1:4" s="13" customFormat="1" ht="22.5">
      <c r="A15" s="36" t="s">
        <v>48</v>
      </c>
      <c r="B15" s="36" t="s">
        <v>14</v>
      </c>
      <c r="C15" s="16">
        <v>388</v>
      </c>
      <c r="D15" s="16">
        <v>156531</v>
      </c>
    </row>
    <row r="16" spans="1:4" s="13" customFormat="1" ht="11.25">
      <c r="A16" s="36" t="s">
        <v>49</v>
      </c>
      <c r="B16" s="36" t="s">
        <v>15</v>
      </c>
      <c r="C16" s="16"/>
      <c r="D16" s="16"/>
    </row>
    <row r="17" spans="1:4" s="13" customFormat="1" ht="11.25">
      <c r="A17" s="36" t="s">
        <v>50</v>
      </c>
      <c r="B17" s="36" t="s">
        <v>16</v>
      </c>
      <c r="C17" s="16"/>
      <c r="D17" s="16"/>
    </row>
    <row r="18" spans="1:4" s="13" customFormat="1" ht="11.25">
      <c r="A18" s="37" t="s">
        <v>51</v>
      </c>
      <c r="B18" s="38" t="s">
        <v>17</v>
      </c>
      <c r="C18" s="19">
        <f>SUM(C10:C17)</f>
        <v>548106</v>
      </c>
      <c r="D18" s="19">
        <f>SUM(D10:D17)</f>
        <v>1240251</v>
      </c>
    </row>
    <row r="19" spans="1:4" s="13" customFormat="1" ht="11.25">
      <c r="A19" s="38" t="s">
        <v>52</v>
      </c>
      <c r="B19" s="38"/>
      <c r="C19" s="20"/>
      <c r="D19" s="20"/>
    </row>
    <row r="20" spans="1:4" s="13" customFormat="1" ht="11.25">
      <c r="A20" s="36" t="s">
        <v>53</v>
      </c>
      <c r="B20" s="36" t="s">
        <v>18</v>
      </c>
      <c r="C20" s="16"/>
      <c r="D20" s="16"/>
    </row>
    <row r="21" spans="1:4" s="13" customFormat="1" ht="11.25">
      <c r="A21" s="36" t="s">
        <v>54</v>
      </c>
      <c r="B21" s="36" t="s">
        <v>19</v>
      </c>
      <c r="C21" s="16"/>
      <c r="D21" s="16"/>
    </row>
    <row r="22" spans="1:4" s="13" customFormat="1" ht="22.5">
      <c r="A22" s="36" t="s">
        <v>55</v>
      </c>
      <c r="B22" s="36" t="s">
        <v>20</v>
      </c>
      <c r="C22" s="16">
        <v>52517</v>
      </c>
      <c r="D22" s="16">
        <v>134537</v>
      </c>
    </row>
    <row r="23" spans="1:4" s="13" customFormat="1" ht="11.25">
      <c r="A23" s="36" t="s">
        <v>56</v>
      </c>
      <c r="B23" s="36" t="s">
        <v>21</v>
      </c>
      <c r="C23" s="16"/>
      <c r="D23" s="16">
        <v>184512</v>
      </c>
    </row>
    <row r="24" spans="1:4" s="13" customFormat="1" ht="11.25">
      <c r="A24" s="36" t="s">
        <v>57</v>
      </c>
      <c r="B24" s="36" t="s">
        <v>22</v>
      </c>
      <c r="C24" s="16">
        <v>94594</v>
      </c>
      <c r="D24" s="16">
        <v>870</v>
      </c>
    </row>
    <row r="25" spans="1:4" s="13" customFormat="1" ht="11.25">
      <c r="A25" s="36" t="s">
        <v>58</v>
      </c>
      <c r="B25" s="36" t="s">
        <v>23</v>
      </c>
      <c r="C25" s="16">
        <v>2607</v>
      </c>
      <c r="D25" s="16">
        <v>101</v>
      </c>
    </row>
    <row r="26" spans="1:4" s="13" customFormat="1" ht="11.25">
      <c r="A26" s="36" t="s">
        <v>59</v>
      </c>
      <c r="B26" s="36" t="s">
        <v>24</v>
      </c>
      <c r="C26" s="16"/>
      <c r="D26" s="16"/>
    </row>
    <row r="27" spans="1:4" s="13" customFormat="1" ht="11.25">
      <c r="A27" s="36" t="s">
        <v>60</v>
      </c>
      <c r="B27" s="36" t="s">
        <v>25</v>
      </c>
      <c r="C27" s="16"/>
      <c r="D27" s="16"/>
    </row>
    <row r="28" spans="1:4" s="13" customFormat="1" ht="11.25">
      <c r="A28" s="37" t="s">
        <v>61</v>
      </c>
      <c r="B28" s="38" t="s">
        <v>26</v>
      </c>
      <c r="C28" s="19">
        <f>SUM(C20:C27)</f>
        <v>149718</v>
      </c>
      <c r="D28" s="19">
        <f>SUM(D20:D27)</f>
        <v>320020</v>
      </c>
    </row>
    <row r="29" spans="1:4" s="13" customFormat="1" ht="11.25">
      <c r="A29" s="38" t="s">
        <v>62</v>
      </c>
      <c r="B29" s="36"/>
      <c r="C29" s="16"/>
      <c r="D29" s="16"/>
    </row>
    <row r="30" spans="1:4" s="13" customFormat="1" ht="11.25">
      <c r="A30" s="39" t="s">
        <v>63</v>
      </c>
      <c r="B30" s="36" t="s">
        <v>64</v>
      </c>
      <c r="C30" s="19">
        <f>IF(C18&gt;C28,C18-C28,0)</f>
        <v>398388</v>
      </c>
      <c r="D30" s="19">
        <f>IF(D18&gt;D28,D18-D28,0)</f>
        <v>920231</v>
      </c>
    </row>
    <row r="31" spans="1:4" s="13" customFormat="1" ht="11.25">
      <c r="A31" s="39" t="s">
        <v>65</v>
      </c>
      <c r="B31" s="36" t="s">
        <v>66</v>
      </c>
      <c r="C31" s="19">
        <f>IF(C28&gt;C18,C28-C18,0)</f>
        <v>0</v>
      </c>
      <c r="D31" s="19">
        <f>IF(D28&gt;D18,D28-D18,0)</f>
        <v>0</v>
      </c>
    </row>
    <row r="32" spans="1:4" s="13" customFormat="1" ht="11.25">
      <c r="A32" s="38" t="s">
        <v>67</v>
      </c>
      <c r="B32" s="38" t="s">
        <v>27</v>
      </c>
      <c r="C32" s="20"/>
      <c r="D32" s="20"/>
    </row>
    <row r="33" spans="1:4" s="13" customFormat="1" ht="11.25">
      <c r="A33" s="38" t="s">
        <v>68</v>
      </c>
      <c r="B33" s="38" t="s">
        <v>28</v>
      </c>
      <c r="C33" s="20"/>
      <c r="D33" s="20"/>
    </row>
    <row r="34" spans="1:4" s="13" customFormat="1" ht="11.25">
      <c r="A34" s="38" t="s">
        <v>69</v>
      </c>
      <c r="B34" s="38"/>
      <c r="C34" s="20"/>
      <c r="D34" s="20"/>
    </row>
    <row r="35" spans="1:4" s="13" customFormat="1" ht="11.25">
      <c r="A35" s="39" t="s">
        <v>70</v>
      </c>
      <c r="B35" s="36" t="s">
        <v>71</v>
      </c>
      <c r="C35" s="19">
        <f>IF(C32&gt;C33,C32-C33,0)</f>
        <v>0</v>
      </c>
      <c r="D35" s="19">
        <f>IF(D32&gt;D33,D32-D33,0)</f>
        <v>0</v>
      </c>
    </row>
    <row r="36" spans="1:4" s="13" customFormat="1" ht="11.25">
      <c r="A36" s="39" t="s">
        <v>72</v>
      </c>
      <c r="B36" s="36" t="s">
        <v>73</v>
      </c>
      <c r="C36" s="19">
        <f>IF(C33&gt;C32,C33-C32,0)</f>
        <v>0</v>
      </c>
      <c r="D36" s="19">
        <f>IF(D33&gt;D32,D33-D32,0)</f>
        <v>0</v>
      </c>
    </row>
    <row r="37" spans="1:4" s="13" customFormat="1" ht="11.25">
      <c r="A37" s="38" t="s">
        <v>74</v>
      </c>
      <c r="B37" s="38" t="s">
        <v>29</v>
      </c>
      <c r="C37" s="19">
        <f>C18+C32</f>
        <v>548106</v>
      </c>
      <c r="D37" s="19">
        <f>D18+D32</f>
        <v>1240251</v>
      </c>
    </row>
    <row r="38" spans="1:4" s="13" customFormat="1" ht="11.25">
      <c r="A38" s="38" t="s">
        <v>75</v>
      </c>
      <c r="B38" s="38" t="s">
        <v>30</v>
      </c>
      <c r="C38" s="19">
        <f>C28+C33</f>
        <v>149718</v>
      </c>
      <c r="D38" s="19">
        <f>D28+D33</f>
        <v>320020</v>
      </c>
    </row>
    <row r="39" spans="1:4" s="13" customFormat="1" ht="11.25">
      <c r="A39" s="38" t="s">
        <v>76</v>
      </c>
      <c r="B39" s="38"/>
      <c r="C39" s="19"/>
      <c r="D39" s="19"/>
    </row>
    <row r="40" spans="1:4" s="13" customFormat="1" ht="11.25">
      <c r="A40" s="40" t="s">
        <v>77</v>
      </c>
      <c r="B40" s="36" t="s">
        <v>78</v>
      </c>
      <c r="C40" s="19">
        <f>IF(C37&gt;C38,C37-C38,0)</f>
        <v>398388</v>
      </c>
      <c r="D40" s="19">
        <f>IF(D37&gt;D38,D37-D38,0)</f>
        <v>920231</v>
      </c>
    </row>
    <row r="41" spans="1:4" s="13" customFormat="1" ht="11.25">
      <c r="A41" s="40" t="s">
        <v>79</v>
      </c>
      <c r="B41" s="36" t="s">
        <v>80</v>
      </c>
      <c r="C41" s="19">
        <f>IF(C38&gt;C37,C38-C37,0)</f>
        <v>0</v>
      </c>
      <c r="D41" s="19">
        <f>IF(D38&gt;D37,D38-D37,0)</f>
        <v>0</v>
      </c>
    </row>
    <row r="42" spans="1:4" ht="11.25" hidden="1">
      <c r="A42" s="21"/>
      <c r="B42" s="9"/>
      <c r="C42" s="9"/>
      <c r="D42" s="22"/>
    </row>
    <row r="43" spans="1:4" ht="11.25" hidden="1">
      <c r="A43" s="21"/>
      <c r="B43" s="9"/>
      <c r="C43" s="9"/>
      <c r="D43" s="22"/>
    </row>
    <row r="44" spans="1:4" ht="11.25" hidden="1">
      <c r="A44" s="21"/>
      <c r="B44" s="9"/>
      <c r="C44" s="9"/>
      <c r="D44" s="22"/>
    </row>
    <row r="45" spans="1:4" s="12" customFormat="1" ht="11.25" hidden="1">
      <c r="A45" s="23" t="s">
        <v>31</v>
      </c>
      <c r="B45" s="12" t="s">
        <v>108</v>
      </c>
      <c r="D45" s="24"/>
    </row>
    <row r="46" spans="1:4" ht="12.75" customHeight="1" hidden="1">
      <c r="A46" s="21" t="s">
        <v>33</v>
      </c>
      <c r="B46" s="9" t="s">
        <v>107</v>
      </c>
      <c r="C46" s="9"/>
      <c r="D46" s="22"/>
    </row>
    <row r="47" spans="1:4" ht="11.25" hidden="1">
      <c r="A47" s="21"/>
      <c r="B47" s="9"/>
      <c r="C47" s="9"/>
      <c r="D47" s="22"/>
    </row>
    <row r="48" spans="1:4" ht="12" hidden="1" thickBot="1">
      <c r="A48" s="25"/>
      <c r="B48" s="26"/>
      <c r="C48" s="26"/>
      <c r="D48" s="27"/>
    </row>
    <row r="49" ht="11.25" hidden="1"/>
    <row r="50" ht="11.25" hidden="1"/>
    <row r="51" ht="11.25" hidden="1">
      <c r="C51" s="28" t="s">
        <v>34</v>
      </c>
    </row>
    <row r="52" spans="3:4" ht="11.25" hidden="1">
      <c r="C52" s="28" t="s">
        <v>35</v>
      </c>
      <c r="D52" s="28" t="s">
        <v>36</v>
      </c>
    </row>
  </sheetData>
  <sheetProtection/>
  <mergeCells count="8">
    <mergeCell ref="B5:B7"/>
    <mergeCell ref="C5:D6"/>
    <mergeCell ref="A1:A4"/>
    <mergeCell ref="A5:A7"/>
    <mergeCell ref="B3:D3"/>
    <mergeCell ref="B2:D2"/>
    <mergeCell ref="B4:D4"/>
    <mergeCell ref="B1:D1"/>
  </mergeCells>
  <dataValidations count="2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20:D27 C32:D33"/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00390625" style="28" customWidth="1"/>
    <col min="2" max="2" width="7.00390625" style="28" customWidth="1"/>
    <col min="3" max="3" width="15.7109375" style="28" customWidth="1"/>
    <col min="4" max="4" width="16.421875" style="28" customWidth="1"/>
    <col min="5" max="16384" width="9.140625" style="9" customWidth="1"/>
  </cols>
  <sheetData>
    <row r="1" spans="1:4" ht="26.25" customHeight="1">
      <c r="A1" s="29" t="s">
        <v>0</v>
      </c>
      <c r="B1" s="59" t="s">
        <v>124</v>
      </c>
      <c r="C1" s="59"/>
      <c r="D1" s="59"/>
    </row>
    <row r="2" spans="1:4" s="11" customFormat="1" ht="15.75" customHeight="1">
      <c r="A2" s="10" t="s">
        <v>1</v>
      </c>
      <c r="B2" s="57" t="s">
        <v>95</v>
      </c>
      <c r="C2" s="57"/>
      <c r="D2" s="57"/>
    </row>
    <row r="3" spans="1:4" s="12" customFormat="1" ht="12.75" customHeight="1">
      <c r="A3" s="30"/>
      <c r="B3" s="58" t="s">
        <v>37</v>
      </c>
      <c r="C3" s="58"/>
      <c r="D3" s="58"/>
    </row>
    <row r="4" spans="1:4" s="12" customFormat="1" ht="12.75" customHeight="1">
      <c r="A4" s="17" t="s">
        <v>38</v>
      </c>
      <c r="B4" s="50" t="s">
        <v>4</v>
      </c>
      <c r="C4" s="50"/>
      <c r="D4" s="50"/>
    </row>
    <row r="5" spans="1:4" ht="25.5" customHeight="1">
      <c r="A5" s="48" t="s">
        <v>5</v>
      </c>
      <c r="B5" s="48" t="s">
        <v>39</v>
      </c>
      <c r="C5" s="48" t="s">
        <v>40</v>
      </c>
      <c r="D5" s="48"/>
    </row>
    <row r="6" spans="1:4" ht="12" customHeight="1">
      <c r="A6" s="48"/>
      <c r="B6" s="48"/>
      <c r="C6" s="48"/>
      <c r="D6" s="48"/>
    </row>
    <row r="7" spans="1:4" ht="11.25">
      <c r="A7" s="48"/>
      <c r="B7" s="48"/>
      <c r="C7" s="31">
        <v>39994</v>
      </c>
      <c r="D7" s="31">
        <v>40359</v>
      </c>
    </row>
    <row r="8" spans="1:4" s="12" customFormat="1" ht="11.25">
      <c r="A8" s="30" t="s">
        <v>6</v>
      </c>
      <c r="B8" s="30" t="s">
        <v>41</v>
      </c>
      <c r="C8" s="30" t="s">
        <v>7</v>
      </c>
      <c r="D8" s="30" t="s">
        <v>8</v>
      </c>
    </row>
    <row r="9" spans="1:4" s="13" customFormat="1" ht="11.25">
      <c r="A9" s="32" t="s">
        <v>42</v>
      </c>
      <c r="B9" s="38"/>
      <c r="C9" s="38"/>
      <c r="D9" s="32"/>
    </row>
    <row r="10" spans="1:4" s="13" customFormat="1" ht="11.25">
      <c r="A10" s="34" t="s">
        <v>43</v>
      </c>
      <c r="B10" s="36" t="s">
        <v>9</v>
      </c>
      <c r="C10" s="16">
        <v>0</v>
      </c>
      <c r="D10" s="16">
        <v>0</v>
      </c>
    </row>
    <row r="11" spans="1:4" s="13" customFormat="1" ht="11.25">
      <c r="A11" s="34" t="s">
        <v>44</v>
      </c>
      <c r="B11" s="34" t="s">
        <v>10</v>
      </c>
      <c r="C11" s="16">
        <v>75</v>
      </c>
      <c r="D11" s="16">
        <v>3605</v>
      </c>
    </row>
    <row r="12" spans="1:4" s="13" customFormat="1" ht="11.25">
      <c r="A12" s="36" t="s">
        <v>45</v>
      </c>
      <c r="B12" s="36" t="s">
        <v>11</v>
      </c>
      <c r="C12" s="16">
        <v>0</v>
      </c>
      <c r="D12" s="16">
        <v>0</v>
      </c>
    </row>
    <row r="13" spans="1:4" s="13" customFormat="1" ht="11.25">
      <c r="A13" s="36" t="s">
        <v>46</v>
      </c>
      <c r="B13" s="36" t="s">
        <v>12</v>
      </c>
      <c r="C13" s="16">
        <v>212465</v>
      </c>
      <c r="D13" s="16">
        <v>912396</v>
      </c>
    </row>
    <row r="14" spans="1:4" s="13" customFormat="1" ht="11.25">
      <c r="A14" s="36" t="s">
        <v>47</v>
      </c>
      <c r="B14" s="36" t="s">
        <v>13</v>
      </c>
      <c r="C14" s="16">
        <v>181345</v>
      </c>
      <c r="D14" s="16">
        <v>425093</v>
      </c>
    </row>
    <row r="15" spans="1:4" s="13" customFormat="1" ht="22.5">
      <c r="A15" s="36" t="s">
        <v>48</v>
      </c>
      <c r="B15" s="36" t="s">
        <v>14</v>
      </c>
      <c r="C15" s="16">
        <v>334140</v>
      </c>
      <c r="D15" s="16">
        <v>2321041</v>
      </c>
    </row>
    <row r="16" spans="1:4" s="13" customFormat="1" ht="11.25">
      <c r="A16" s="36" t="s">
        <v>49</v>
      </c>
      <c r="B16" s="36" t="s">
        <v>15</v>
      </c>
      <c r="C16" s="16">
        <v>0</v>
      </c>
      <c r="D16" s="16">
        <v>0</v>
      </c>
    </row>
    <row r="17" spans="1:4" s="13" customFormat="1" ht="11.25">
      <c r="A17" s="36" t="s">
        <v>50</v>
      </c>
      <c r="B17" s="36" t="s">
        <v>16</v>
      </c>
      <c r="C17" s="16">
        <v>0</v>
      </c>
      <c r="D17" s="16">
        <v>279</v>
      </c>
    </row>
    <row r="18" spans="1:4" s="13" customFormat="1" ht="11.25">
      <c r="A18" s="37" t="s">
        <v>51</v>
      </c>
      <c r="B18" s="38" t="s">
        <v>17</v>
      </c>
      <c r="C18" s="19">
        <f>SUM(C10:C17)</f>
        <v>728025</v>
      </c>
      <c r="D18" s="19">
        <f>SUM(D10:D17)</f>
        <v>3662414</v>
      </c>
    </row>
    <row r="19" spans="1:4" s="13" customFormat="1" ht="11.25">
      <c r="A19" s="38" t="s">
        <v>52</v>
      </c>
      <c r="B19" s="38"/>
      <c r="C19" s="20"/>
      <c r="D19" s="20"/>
    </row>
    <row r="20" spans="1:4" s="13" customFormat="1" ht="11.25">
      <c r="A20" s="36" t="s">
        <v>53</v>
      </c>
      <c r="B20" s="36" t="s">
        <v>18</v>
      </c>
      <c r="C20" s="16">
        <v>2975</v>
      </c>
      <c r="D20" s="16">
        <v>86801</v>
      </c>
    </row>
    <row r="21" spans="1:4" s="13" customFormat="1" ht="11.25">
      <c r="A21" s="36" t="s">
        <v>54</v>
      </c>
      <c r="B21" s="36" t="s">
        <v>19</v>
      </c>
      <c r="C21" s="16">
        <v>0</v>
      </c>
      <c r="D21" s="16">
        <v>0</v>
      </c>
    </row>
    <row r="22" spans="1:4" s="13" customFormat="1" ht="22.5">
      <c r="A22" s="36" t="s">
        <v>55</v>
      </c>
      <c r="B22" s="36" t="s">
        <v>20</v>
      </c>
      <c r="C22" s="16">
        <v>212161</v>
      </c>
      <c r="D22" s="16">
        <v>2253860</v>
      </c>
    </row>
    <row r="23" spans="1:4" s="13" customFormat="1" ht="11.25">
      <c r="A23" s="36" t="s">
        <v>56</v>
      </c>
      <c r="B23" s="36" t="s">
        <v>21</v>
      </c>
      <c r="C23" s="16">
        <v>18638</v>
      </c>
      <c r="D23" s="16">
        <v>138154</v>
      </c>
    </row>
    <row r="24" spans="1:4" s="13" customFormat="1" ht="11.25">
      <c r="A24" s="36" t="s">
        <v>57</v>
      </c>
      <c r="B24" s="36" t="s">
        <v>22</v>
      </c>
      <c r="C24" s="16">
        <v>775</v>
      </c>
      <c r="D24" s="16">
        <v>1550</v>
      </c>
    </row>
    <row r="25" spans="1:4" s="13" customFormat="1" ht="11.25">
      <c r="A25" s="36" t="s">
        <v>58</v>
      </c>
      <c r="B25" s="36" t="s">
        <v>23</v>
      </c>
      <c r="C25" s="16">
        <v>0</v>
      </c>
      <c r="D25" s="16">
        <v>0</v>
      </c>
    </row>
    <row r="26" spans="1:4" s="13" customFormat="1" ht="11.25">
      <c r="A26" s="36" t="s">
        <v>59</v>
      </c>
      <c r="B26" s="36" t="s">
        <v>24</v>
      </c>
      <c r="C26" s="16">
        <v>0</v>
      </c>
      <c r="D26" s="16">
        <v>0</v>
      </c>
    </row>
    <row r="27" spans="1:4" s="13" customFormat="1" ht="11.25">
      <c r="A27" s="36" t="s">
        <v>60</v>
      </c>
      <c r="B27" s="36" t="s">
        <v>25</v>
      </c>
      <c r="C27" s="16">
        <v>0</v>
      </c>
      <c r="D27" s="16">
        <v>0</v>
      </c>
    </row>
    <row r="28" spans="1:4" s="13" customFormat="1" ht="11.25">
      <c r="A28" s="37" t="s">
        <v>61</v>
      </c>
      <c r="B28" s="38" t="s">
        <v>26</v>
      </c>
      <c r="C28" s="19">
        <f>SUM(C20:C27)</f>
        <v>234549</v>
      </c>
      <c r="D28" s="19">
        <f>SUM(D20:D27)</f>
        <v>2480365</v>
      </c>
    </row>
    <row r="29" spans="1:4" s="13" customFormat="1" ht="11.25">
      <c r="A29" s="38" t="s">
        <v>62</v>
      </c>
      <c r="B29" s="36"/>
      <c r="C29" s="16"/>
      <c r="D29" s="16"/>
    </row>
    <row r="30" spans="1:4" s="13" customFormat="1" ht="11.25">
      <c r="A30" s="39" t="s">
        <v>63</v>
      </c>
      <c r="B30" s="36" t="s">
        <v>64</v>
      </c>
      <c r="C30" s="19">
        <f>IF(C18&gt;C28,C18-C28,0)</f>
        <v>493476</v>
      </c>
      <c r="D30" s="19">
        <f>IF(D18&gt;D28,D18-D28,0)</f>
        <v>1182049</v>
      </c>
    </row>
    <row r="31" spans="1:4" s="13" customFormat="1" ht="11.25">
      <c r="A31" s="39" t="s">
        <v>65</v>
      </c>
      <c r="B31" s="36" t="s">
        <v>66</v>
      </c>
      <c r="C31" s="19">
        <f>IF(C28&gt;C18,C28-C18,0)</f>
        <v>0</v>
      </c>
      <c r="D31" s="19">
        <f>IF(D28&gt;D18,D28-D18,0)</f>
        <v>0</v>
      </c>
    </row>
    <row r="32" spans="1:4" s="13" customFormat="1" ht="11.25">
      <c r="A32" s="38" t="s">
        <v>67</v>
      </c>
      <c r="B32" s="38" t="s">
        <v>27</v>
      </c>
      <c r="C32" s="20">
        <v>0</v>
      </c>
      <c r="D32" s="20">
        <v>0</v>
      </c>
    </row>
    <row r="33" spans="1:4" s="13" customFormat="1" ht="11.25">
      <c r="A33" s="38" t="s">
        <v>68</v>
      </c>
      <c r="B33" s="38" t="s">
        <v>28</v>
      </c>
      <c r="C33" s="20">
        <v>0</v>
      </c>
      <c r="D33" s="20">
        <v>0</v>
      </c>
    </row>
    <row r="34" spans="1:4" s="13" customFormat="1" ht="11.25">
      <c r="A34" s="38" t="s">
        <v>69</v>
      </c>
      <c r="B34" s="38"/>
      <c r="C34" s="20"/>
      <c r="D34" s="20"/>
    </row>
    <row r="35" spans="1:4" s="13" customFormat="1" ht="11.25">
      <c r="A35" s="39" t="s">
        <v>70</v>
      </c>
      <c r="B35" s="36" t="s">
        <v>71</v>
      </c>
      <c r="C35" s="19">
        <f>IF(C32&gt;C33,C32-C33,0)</f>
        <v>0</v>
      </c>
      <c r="D35" s="19">
        <f>IF(D32&gt;D33,D32-D33,0)</f>
        <v>0</v>
      </c>
    </row>
    <row r="36" spans="1:4" s="13" customFormat="1" ht="11.25">
      <c r="A36" s="39" t="s">
        <v>72</v>
      </c>
      <c r="B36" s="36" t="s">
        <v>73</v>
      </c>
      <c r="C36" s="19">
        <f>IF(C33&gt;C32,C33-C32,0)</f>
        <v>0</v>
      </c>
      <c r="D36" s="19">
        <f>IF(D33&gt;D32,D33-D32,0)</f>
        <v>0</v>
      </c>
    </row>
    <row r="37" spans="1:4" s="13" customFormat="1" ht="11.25">
      <c r="A37" s="38" t="s">
        <v>74</v>
      </c>
      <c r="B37" s="38" t="s">
        <v>29</v>
      </c>
      <c r="C37" s="19">
        <f>C18+C32</f>
        <v>728025</v>
      </c>
      <c r="D37" s="19">
        <f>D18+D32</f>
        <v>3662414</v>
      </c>
    </row>
    <row r="38" spans="1:4" s="13" customFormat="1" ht="11.25">
      <c r="A38" s="38" t="s">
        <v>75</v>
      </c>
      <c r="B38" s="38" t="s">
        <v>30</v>
      </c>
      <c r="C38" s="19">
        <f>C28+C33</f>
        <v>234549</v>
      </c>
      <c r="D38" s="19">
        <f>D28+D33</f>
        <v>2480365</v>
      </c>
    </row>
    <row r="39" spans="1:4" s="13" customFormat="1" ht="11.25">
      <c r="A39" s="38" t="s">
        <v>76</v>
      </c>
      <c r="B39" s="38"/>
      <c r="C39" s="19"/>
      <c r="D39" s="19"/>
    </row>
    <row r="40" spans="1:4" s="13" customFormat="1" ht="11.25">
      <c r="A40" s="40" t="s">
        <v>77</v>
      </c>
      <c r="B40" s="36" t="s">
        <v>78</v>
      </c>
      <c r="C40" s="19">
        <f>IF(C37&gt;C38,C37-C38,0)</f>
        <v>493476</v>
      </c>
      <c r="D40" s="19">
        <f>IF(D37&gt;D38,D37-D38,0)</f>
        <v>1182049</v>
      </c>
    </row>
    <row r="41" spans="1:4" s="13" customFormat="1" ht="11.25">
      <c r="A41" s="40" t="s">
        <v>79</v>
      </c>
      <c r="B41" s="36" t="s">
        <v>80</v>
      </c>
      <c r="C41" s="19">
        <f>IF(C38&gt;C37,C38-C37,0)</f>
        <v>0</v>
      </c>
      <c r="D41" s="19">
        <f>IF(D38&gt;D37,D38-D37,0)</f>
        <v>0</v>
      </c>
    </row>
    <row r="42" spans="1:4" ht="11.25" hidden="1">
      <c r="A42" s="21"/>
      <c r="B42" s="9"/>
      <c r="C42" s="9"/>
      <c r="D42" s="22"/>
    </row>
    <row r="43" spans="1:4" ht="11.25" hidden="1">
      <c r="A43" s="21"/>
      <c r="B43" s="9"/>
      <c r="C43" s="9"/>
      <c r="D43" s="22"/>
    </row>
    <row r="44" spans="1:4" ht="11.25" hidden="1">
      <c r="A44" s="21"/>
      <c r="B44" s="9"/>
      <c r="C44" s="9"/>
      <c r="D44" s="22"/>
    </row>
    <row r="45" spans="1:4" s="12" customFormat="1" ht="11.25" hidden="1">
      <c r="A45" s="23" t="s">
        <v>31</v>
      </c>
      <c r="B45" s="12" t="s">
        <v>32</v>
      </c>
      <c r="D45" s="24"/>
    </row>
    <row r="46" spans="1:4" ht="12.75" customHeight="1" hidden="1">
      <c r="A46" s="21" t="s">
        <v>33</v>
      </c>
      <c r="B46" s="9" t="s">
        <v>97</v>
      </c>
      <c r="C46" s="9"/>
      <c r="D46" s="22"/>
    </row>
    <row r="47" spans="1:4" ht="11.25" hidden="1">
      <c r="A47" s="21"/>
      <c r="B47" s="9" t="s">
        <v>96</v>
      </c>
      <c r="C47" s="9"/>
      <c r="D47" s="22"/>
    </row>
    <row r="48" spans="1:4" ht="12" hidden="1" thickBot="1">
      <c r="A48" s="25"/>
      <c r="B48" s="26"/>
      <c r="C48" s="26"/>
      <c r="D48" s="27"/>
    </row>
    <row r="49" ht="11.25" hidden="1"/>
    <row r="50" ht="11.25" hidden="1"/>
    <row r="51" ht="11.25" hidden="1"/>
    <row r="52" ht="11.25" hidden="1"/>
  </sheetData>
  <sheetProtection/>
  <mergeCells count="7">
    <mergeCell ref="B2:D2"/>
    <mergeCell ref="B1:D1"/>
    <mergeCell ref="B5:B7"/>
    <mergeCell ref="C5:D6"/>
    <mergeCell ref="B3:D3"/>
    <mergeCell ref="A5:A7"/>
    <mergeCell ref="B4:D4"/>
  </mergeCells>
  <dataValidations count="2">
    <dataValidation allowBlank="1" showInputMessage="1" showErrorMessage="1" errorTitle="Eroare format data" error="Eroare format data" sqref="C20:D27 C32:D33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H15" sqref="H15"/>
    </sheetView>
  </sheetViews>
  <sheetFormatPr defaultColWidth="9.140625" defaultRowHeight="12.75"/>
  <cols>
    <col min="1" max="1" width="55.00390625" style="28" customWidth="1"/>
    <col min="2" max="2" width="7.421875" style="28" customWidth="1"/>
    <col min="3" max="3" width="13.140625" style="28" customWidth="1"/>
    <col min="4" max="4" width="16.421875" style="28" customWidth="1"/>
    <col min="5" max="16384" width="9.140625" style="9" customWidth="1"/>
  </cols>
  <sheetData>
    <row r="1" spans="1:4" ht="15.75" customHeight="1">
      <c r="A1" s="51" t="s">
        <v>0</v>
      </c>
      <c r="B1" s="50" t="s">
        <v>125</v>
      </c>
      <c r="C1" s="50"/>
      <c r="D1" s="50"/>
    </row>
    <row r="2" spans="1:4" s="11" customFormat="1" ht="24" customHeight="1">
      <c r="A2" s="52"/>
      <c r="B2" s="66" t="s">
        <v>98</v>
      </c>
      <c r="C2" s="66"/>
      <c r="D2" s="66"/>
    </row>
    <row r="3" spans="1:4" s="12" customFormat="1" ht="12.75" customHeight="1">
      <c r="A3" s="52"/>
      <c r="B3" s="58" t="s">
        <v>37</v>
      </c>
      <c r="C3" s="58"/>
      <c r="D3" s="58"/>
    </row>
    <row r="4" spans="1:4" s="12" customFormat="1" ht="12.75" customHeight="1">
      <c r="A4" s="53"/>
      <c r="B4" s="50" t="s">
        <v>4</v>
      </c>
      <c r="C4" s="50"/>
      <c r="D4" s="50"/>
    </row>
    <row r="5" spans="1:4" ht="12" customHeight="1">
      <c r="A5" s="48" t="s">
        <v>5</v>
      </c>
      <c r="B5" s="48" t="s">
        <v>39</v>
      </c>
      <c r="C5" s="48" t="s">
        <v>40</v>
      </c>
      <c r="D5" s="48"/>
    </row>
    <row r="6" spans="1:4" ht="12" customHeight="1">
      <c r="A6" s="48"/>
      <c r="B6" s="48"/>
      <c r="C6" s="48"/>
      <c r="D6" s="48"/>
    </row>
    <row r="7" spans="1:4" ht="11.25">
      <c r="A7" s="48"/>
      <c r="B7" s="48"/>
      <c r="C7" s="31">
        <v>39994</v>
      </c>
      <c r="D7" s="31">
        <v>40359</v>
      </c>
    </row>
    <row r="8" spans="1:4" s="12" customFormat="1" ht="11.25">
      <c r="A8" s="30" t="s">
        <v>6</v>
      </c>
      <c r="B8" s="30" t="s">
        <v>41</v>
      </c>
      <c r="C8" s="30" t="s">
        <v>7</v>
      </c>
      <c r="D8" s="30" t="s">
        <v>8</v>
      </c>
    </row>
    <row r="9" spans="1:4" s="13" customFormat="1" ht="11.25">
      <c r="A9" s="32" t="s">
        <v>42</v>
      </c>
      <c r="B9" s="38"/>
      <c r="C9" s="38"/>
      <c r="D9" s="32"/>
    </row>
    <row r="10" spans="1:4" s="13" customFormat="1" ht="11.25">
      <c r="A10" s="34" t="s">
        <v>43</v>
      </c>
      <c r="B10" s="36" t="s">
        <v>9</v>
      </c>
      <c r="C10" s="46">
        <v>0</v>
      </c>
      <c r="D10" s="46">
        <v>0</v>
      </c>
    </row>
    <row r="11" spans="1:4" s="13" customFormat="1" ht="11.25">
      <c r="A11" s="34" t="s">
        <v>44</v>
      </c>
      <c r="B11" s="34" t="s">
        <v>10</v>
      </c>
      <c r="C11" s="46">
        <v>0</v>
      </c>
      <c r="D11" s="46">
        <v>0</v>
      </c>
    </row>
    <row r="12" spans="1:4" s="13" customFormat="1" ht="11.25">
      <c r="A12" s="36" t="s">
        <v>45</v>
      </c>
      <c r="B12" s="36" t="s">
        <v>11</v>
      </c>
      <c r="C12" s="46">
        <v>0</v>
      </c>
      <c r="D12" s="46">
        <v>15919</v>
      </c>
    </row>
    <row r="13" spans="1:4" s="13" customFormat="1" ht="11.25">
      <c r="A13" s="36" t="s">
        <v>46</v>
      </c>
      <c r="B13" s="36" t="s">
        <v>12</v>
      </c>
      <c r="C13" s="46">
        <v>0</v>
      </c>
      <c r="D13" s="46">
        <v>19424</v>
      </c>
    </row>
    <row r="14" spans="1:4" s="13" customFormat="1" ht="11.25">
      <c r="A14" s="36" t="s">
        <v>47</v>
      </c>
      <c r="B14" s="36" t="s">
        <v>13</v>
      </c>
      <c r="C14" s="46">
        <v>494</v>
      </c>
      <c r="D14" s="46">
        <v>2923</v>
      </c>
    </row>
    <row r="15" spans="1:4" s="13" customFormat="1" ht="22.5">
      <c r="A15" s="36" t="s">
        <v>48</v>
      </c>
      <c r="B15" s="36" t="s">
        <v>14</v>
      </c>
      <c r="C15" s="46">
        <v>0</v>
      </c>
      <c r="D15" s="46">
        <v>0</v>
      </c>
    </row>
    <row r="16" spans="1:4" s="13" customFormat="1" ht="11.25">
      <c r="A16" s="36" t="s">
        <v>49</v>
      </c>
      <c r="B16" s="36" t="s">
        <v>15</v>
      </c>
      <c r="C16" s="46">
        <v>0</v>
      </c>
      <c r="D16" s="46">
        <v>0</v>
      </c>
    </row>
    <row r="17" spans="1:4" s="13" customFormat="1" ht="11.25">
      <c r="A17" s="36" t="s">
        <v>50</v>
      </c>
      <c r="B17" s="36" t="s">
        <v>16</v>
      </c>
      <c r="C17" s="46">
        <v>0</v>
      </c>
      <c r="D17" s="46">
        <v>27</v>
      </c>
    </row>
    <row r="18" spans="1:4" s="13" customFormat="1" ht="11.25">
      <c r="A18" s="37" t="s">
        <v>51</v>
      </c>
      <c r="B18" s="38" t="s">
        <v>17</v>
      </c>
      <c r="C18" s="42">
        <f>SUM(C10:C17)</f>
        <v>494</v>
      </c>
      <c r="D18" s="42">
        <f>SUM(D10:D17)</f>
        <v>38293</v>
      </c>
    </row>
    <row r="19" spans="1:4" s="13" customFormat="1" ht="11.25">
      <c r="A19" s="38" t="s">
        <v>52</v>
      </c>
      <c r="B19" s="38"/>
      <c r="C19" s="43"/>
      <c r="D19" s="43"/>
    </row>
    <row r="20" spans="1:4" s="13" customFormat="1" ht="11.25">
      <c r="A20" s="36" t="s">
        <v>53</v>
      </c>
      <c r="B20" s="36" t="s">
        <v>18</v>
      </c>
      <c r="C20" s="46">
        <v>0</v>
      </c>
      <c r="D20" s="46">
        <v>0</v>
      </c>
    </row>
    <row r="21" spans="1:4" s="13" customFormat="1" ht="11.25">
      <c r="A21" s="36" t="s">
        <v>54</v>
      </c>
      <c r="B21" s="36" t="s">
        <v>19</v>
      </c>
      <c r="C21" s="46">
        <v>0</v>
      </c>
      <c r="D21" s="46">
        <v>0</v>
      </c>
    </row>
    <row r="22" spans="1:4" s="13" customFormat="1" ht="22.5">
      <c r="A22" s="36" t="s">
        <v>55</v>
      </c>
      <c r="B22" s="36" t="s">
        <v>20</v>
      </c>
      <c r="C22" s="46">
        <v>0</v>
      </c>
      <c r="D22" s="46">
        <v>0</v>
      </c>
    </row>
    <row r="23" spans="1:4" s="13" customFormat="1" ht="11.25">
      <c r="A23" s="36" t="s">
        <v>56</v>
      </c>
      <c r="B23" s="36" t="s">
        <v>21</v>
      </c>
      <c r="C23" s="46">
        <v>59</v>
      </c>
      <c r="D23" s="46">
        <v>4466</v>
      </c>
    </row>
    <row r="24" spans="1:4" s="13" customFormat="1" ht="11.25">
      <c r="A24" s="36" t="s">
        <v>57</v>
      </c>
      <c r="B24" s="36" t="s">
        <v>22</v>
      </c>
      <c r="C24" s="46">
        <v>18</v>
      </c>
      <c r="D24" s="46">
        <v>1376</v>
      </c>
    </row>
    <row r="25" spans="1:4" s="13" customFormat="1" ht="11.25">
      <c r="A25" s="36" t="s">
        <v>58</v>
      </c>
      <c r="B25" s="36" t="s">
        <v>23</v>
      </c>
      <c r="C25" s="46">
        <v>0</v>
      </c>
      <c r="D25" s="46">
        <v>0</v>
      </c>
    </row>
    <row r="26" spans="1:4" s="13" customFormat="1" ht="11.25">
      <c r="A26" s="36" t="s">
        <v>59</v>
      </c>
      <c r="B26" s="36" t="s">
        <v>24</v>
      </c>
      <c r="C26" s="46">
        <v>0</v>
      </c>
      <c r="D26" s="46">
        <v>0</v>
      </c>
    </row>
    <row r="27" spans="1:4" s="13" customFormat="1" ht="11.25">
      <c r="A27" s="36" t="s">
        <v>60</v>
      </c>
      <c r="B27" s="36" t="s">
        <v>25</v>
      </c>
      <c r="C27" s="46">
        <v>0</v>
      </c>
      <c r="D27" s="46">
        <v>0</v>
      </c>
    </row>
    <row r="28" spans="1:4" s="13" customFormat="1" ht="11.25">
      <c r="A28" s="37" t="s">
        <v>61</v>
      </c>
      <c r="B28" s="38" t="s">
        <v>26</v>
      </c>
      <c r="C28" s="42">
        <f>SUM(C20:C27)</f>
        <v>77</v>
      </c>
      <c r="D28" s="42">
        <f>SUM(D20:D27)</f>
        <v>5842</v>
      </c>
    </row>
    <row r="29" spans="1:4" s="13" customFormat="1" ht="11.25">
      <c r="A29" s="38" t="s">
        <v>62</v>
      </c>
      <c r="B29" s="36"/>
      <c r="C29" s="46"/>
      <c r="D29" s="46"/>
    </row>
    <row r="30" spans="1:4" s="13" customFormat="1" ht="11.25">
      <c r="A30" s="39" t="s">
        <v>63</v>
      </c>
      <c r="B30" s="36" t="s">
        <v>64</v>
      </c>
      <c r="C30" s="42">
        <f>IF(C18&gt;C28,C18-C28,0)</f>
        <v>417</v>
      </c>
      <c r="D30" s="42">
        <f>IF(D18&gt;D28,D18-D28,0)</f>
        <v>32451</v>
      </c>
    </row>
    <row r="31" spans="1:4" s="13" customFormat="1" ht="11.25">
      <c r="A31" s="39" t="s">
        <v>65</v>
      </c>
      <c r="B31" s="36" t="s">
        <v>66</v>
      </c>
      <c r="C31" s="42">
        <f>IF(C28&gt;C18,C28-C18,0)</f>
        <v>0</v>
      </c>
      <c r="D31" s="42">
        <f>IF(D28&gt;D18,D28-D18,0)</f>
        <v>0</v>
      </c>
    </row>
    <row r="32" spans="1:4" s="13" customFormat="1" ht="11.25">
      <c r="A32" s="38" t="s">
        <v>67</v>
      </c>
      <c r="B32" s="38" t="s">
        <v>27</v>
      </c>
      <c r="C32" s="43">
        <v>0</v>
      </c>
      <c r="D32" s="43">
        <v>0</v>
      </c>
    </row>
    <row r="33" spans="1:4" s="13" customFormat="1" ht="11.25">
      <c r="A33" s="38" t="s">
        <v>68</v>
      </c>
      <c r="B33" s="38" t="s">
        <v>28</v>
      </c>
      <c r="C33" s="43">
        <v>0</v>
      </c>
      <c r="D33" s="43">
        <v>0</v>
      </c>
    </row>
    <row r="34" spans="1:4" s="13" customFormat="1" ht="11.25">
      <c r="A34" s="38" t="s">
        <v>69</v>
      </c>
      <c r="B34" s="38"/>
      <c r="C34" s="43"/>
      <c r="D34" s="43"/>
    </row>
    <row r="35" spans="1:4" s="13" customFormat="1" ht="11.25">
      <c r="A35" s="39" t="s">
        <v>70</v>
      </c>
      <c r="B35" s="36" t="s">
        <v>71</v>
      </c>
      <c r="C35" s="42">
        <f>IF(C32&gt;C33,C32-C33,0)</f>
        <v>0</v>
      </c>
      <c r="D35" s="42">
        <f>IF(D32&gt;D33,D32-D33,0)</f>
        <v>0</v>
      </c>
    </row>
    <row r="36" spans="1:4" s="13" customFormat="1" ht="11.25">
      <c r="A36" s="39" t="s">
        <v>72</v>
      </c>
      <c r="B36" s="36" t="s">
        <v>73</v>
      </c>
      <c r="C36" s="42">
        <f>IF(C33&gt;C32,C33-C32,0)</f>
        <v>0</v>
      </c>
      <c r="D36" s="42">
        <f>IF(D33&gt;D32,D33-D32,0)</f>
        <v>0</v>
      </c>
    </row>
    <row r="37" spans="1:4" s="13" customFormat="1" ht="11.25">
      <c r="A37" s="38" t="s">
        <v>74</v>
      </c>
      <c r="B37" s="38" t="s">
        <v>29</v>
      </c>
      <c r="C37" s="42">
        <f>C18+C32</f>
        <v>494</v>
      </c>
      <c r="D37" s="42">
        <f>D18+D32</f>
        <v>38293</v>
      </c>
    </row>
    <row r="38" spans="1:4" s="13" customFormat="1" ht="11.25">
      <c r="A38" s="38" t="s">
        <v>75</v>
      </c>
      <c r="B38" s="38" t="s">
        <v>30</v>
      </c>
      <c r="C38" s="42">
        <f>C28+C33</f>
        <v>77</v>
      </c>
      <c r="D38" s="42">
        <f>D28+D33</f>
        <v>5842</v>
      </c>
    </row>
    <row r="39" spans="1:4" s="13" customFormat="1" ht="11.25">
      <c r="A39" s="38" t="s">
        <v>76</v>
      </c>
      <c r="B39" s="38"/>
      <c r="C39" s="42"/>
      <c r="D39" s="42"/>
    </row>
    <row r="40" spans="1:4" s="13" customFormat="1" ht="11.25">
      <c r="A40" s="40" t="s">
        <v>77</v>
      </c>
      <c r="B40" s="36" t="s">
        <v>78</v>
      </c>
      <c r="C40" s="42">
        <f>IF(C37&gt;C38,C37-C38,0)</f>
        <v>417</v>
      </c>
      <c r="D40" s="42">
        <f>IF(D37&gt;D38,D37-D38,0)</f>
        <v>32451</v>
      </c>
    </row>
    <row r="41" spans="1:4" s="13" customFormat="1" ht="11.25">
      <c r="A41" s="40" t="s">
        <v>79</v>
      </c>
      <c r="B41" s="36" t="s">
        <v>80</v>
      </c>
      <c r="C41" s="42">
        <f>IF(C38&gt;C37,C38-C37,0)</f>
        <v>0</v>
      </c>
      <c r="D41" s="42">
        <f>IF(D38&gt;D37,D38-D37,0)</f>
        <v>0</v>
      </c>
    </row>
    <row r="42" spans="1:4" ht="11.25" hidden="1">
      <c r="A42" s="21"/>
      <c r="B42" s="9"/>
      <c r="C42" s="9"/>
      <c r="D42" s="22"/>
    </row>
    <row r="43" spans="1:4" ht="11.25" hidden="1">
      <c r="A43" s="21"/>
      <c r="B43" s="9"/>
      <c r="C43" s="9"/>
      <c r="D43" s="22"/>
    </row>
    <row r="44" spans="1:4" ht="11.25" hidden="1">
      <c r="A44" s="21"/>
      <c r="B44" s="9"/>
      <c r="C44" s="9"/>
      <c r="D44" s="22"/>
    </row>
    <row r="45" spans="1:4" s="12" customFormat="1" ht="11.25" hidden="1">
      <c r="A45" s="23" t="s">
        <v>31</v>
      </c>
      <c r="B45" s="9"/>
      <c r="C45" s="44" t="s">
        <v>32</v>
      </c>
      <c r="D45" s="22"/>
    </row>
    <row r="46" spans="1:4" ht="12.75" customHeight="1" hidden="1">
      <c r="A46" s="21" t="s">
        <v>33</v>
      </c>
      <c r="B46" s="9"/>
      <c r="C46" s="9" t="s">
        <v>99</v>
      </c>
      <c r="D46" s="22"/>
    </row>
    <row r="47" spans="1:4" ht="11.25" hidden="1">
      <c r="A47" s="21"/>
      <c r="B47" s="9"/>
      <c r="C47" s="9"/>
      <c r="D47" s="22"/>
    </row>
    <row r="48" spans="1:4" ht="12" hidden="1" thickBot="1">
      <c r="A48" s="25"/>
      <c r="B48" s="26"/>
      <c r="C48" s="45" t="s">
        <v>100</v>
      </c>
      <c r="D48" s="27"/>
    </row>
    <row r="49" ht="11.25" hidden="1"/>
    <row r="50" ht="11.25" hidden="1"/>
    <row r="51" ht="11.25" hidden="1"/>
    <row r="52" ht="11.25" hidden="1"/>
  </sheetData>
  <sheetProtection/>
  <mergeCells count="8">
    <mergeCell ref="B4:D4"/>
    <mergeCell ref="B3:D3"/>
    <mergeCell ref="A1:A4"/>
    <mergeCell ref="B5:B7"/>
    <mergeCell ref="C5:D6"/>
    <mergeCell ref="A5:A7"/>
    <mergeCell ref="B2:D2"/>
    <mergeCell ref="B1:D1"/>
  </mergeCells>
  <dataValidations count="1">
    <dataValidation type="list" allowBlank="1" showInputMessage="1" showErrorMessage="1" sqref="B1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zoomScalePageLayoutView="0" workbookViewId="0" topLeftCell="A1">
      <pane xSplit="1" ySplit="8" topLeftCell="B1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I21" sqref="I20:I21"/>
    </sheetView>
  </sheetViews>
  <sheetFormatPr defaultColWidth="9.140625" defaultRowHeight="12.75"/>
  <cols>
    <col min="1" max="1" width="55.00390625" style="28" customWidth="1"/>
    <col min="2" max="2" width="6.00390625" style="28" customWidth="1"/>
    <col min="3" max="3" width="14.00390625" style="28" customWidth="1"/>
    <col min="4" max="4" width="15.421875" style="28" customWidth="1"/>
    <col min="5" max="16384" width="9.140625" style="9" customWidth="1"/>
  </cols>
  <sheetData>
    <row r="1" spans="1:4" ht="24" customHeight="1">
      <c r="A1" s="51" t="s">
        <v>0</v>
      </c>
      <c r="B1" s="49" t="s">
        <v>101</v>
      </c>
      <c r="C1" s="49"/>
      <c r="D1" s="49"/>
    </row>
    <row r="2" spans="1:4" s="11" customFormat="1" ht="34.5" customHeight="1">
      <c r="A2" s="52"/>
      <c r="B2" s="49" t="s">
        <v>102</v>
      </c>
      <c r="C2" s="49"/>
      <c r="D2" s="49"/>
    </row>
    <row r="3" spans="1:4" s="12" customFormat="1" ht="17.25" customHeight="1">
      <c r="A3" s="52"/>
      <c r="B3" s="48" t="s">
        <v>37</v>
      </c>
      <c r="C3" s="48"/>
      <c r="D3" s="48"/>
    </row>
    <row r="4" spans="1:4" s="12" customFormat="1" ht="12.75" customHeight="1">
      <c r="A4" s="53"/>
      <c r="B4" s="50" t="s">
        <v>4</v>
      </c>
      <c r="C4" s="50"/>
      <c r="D4" s="50"/>
    </row>
    <row r="5" spans="1:4" ht="18.75" customHeight="1">
      <c r="A5" s="48" t="s">
        <v>5</v>
      </c>
      <c r="B5" s="48" t="s">
        <v>39</v>
      </c>
      <c r="C5" s="48" t="s">
        <v>40</v>
      </c>
      <c r="D5" s="48"/>
    </row>
    <row r="6" spans="1:4" ht="12" customHeight="1">
      <c r="A6" s="48"/>
      <c r="B6" s="48"/>
      <c r="C6" s="48"/>
      <c r="D6" s="48"/>
    </row>
    <row r="7" spans="1:4" ht="11.25">
      <c r="A7" s="48"/>
      <c r="B7" s="48"/>
      <c r="C7" s="31">
        <v>39994</v>
      </c>
      <c r="D7" s="31">
        <v>40359</v>
      </c>
    </row>
    <row r="8" spans="1:4" s="12" customFormat="1" ht="11.25">
      <c r="A8" s="30" t="s">
        <v>6</v>
      </c>
      <c r="B8" s="30" t="s">
        <v>41</v>
      </c>
      <c r="C8" s="30" t="s">
        <v>7</v>
      </c>
      <c r="D8" s="30" t="s">
        <v>8</v>
      </c>
    </row>
    <row r="9" spans="1:4" s="13" customFormat="1" ht="11.25">
      <c r="A9" s="32" t="s">
        <v>42</v>
      </c>
      <c r="B9" s="17"/>
      <c r="C9" s="17"/>
      <c r="D9" s="33"/>
    </row>
    <row r="10" spans="1:4" s="13" customFormat="1" ht="11.25">
      <c r="A10" s="34" t="s">
        <v>43</v>
      </c>
      <c r="B10" s="14" t="s">
        <v>9</v>
      </c>
      <c r="C10" s="35">
        <v>0</v>
      </c>
      <c r="D10" s="35">
        <v>0</v>
      </c>
    </row>
    <row r="11" spans="1:4" s="13" customFormat="1" ht="11.25">
      <c r="A11" s="34" t="s">
        <v>44</v>
      </c>
      <c r="B11" s="15" t="s">
        <v>10</v>
      </c>
      <c r="C11" s="16">
        <v>22306</v>
      </c>
      <c r="D11" s="16">
        <v>19174</v>
      </c>
    </row>
    <row r="12" spans="1:4" s="13" customFormat="1" ht="11.25">
      <c r="A12" s="36" t="s">
        <v>45</v>
      </c>
      <c r="B12" s="14" t="s">
        <v>11</v>
      </c>
      <c r="C12" s="16">
        <v>0</v>
      </c>
      <c r="D12" s="16">
        <v>0</v>
      </c>
    </row>
    <row r="13" spans="1:4" s="13" customFormat="1" ht="11.25">
      <c r="A13" s="36" t="s">
        <v>46</v>
      </c>
      <c r="B13" s="14" t="s">
        <v>12</v>
      </c>
      <c r="C13" s="16">
        <v>223388</v>
      </c>
      <c r="D13" s="16">
        <v>2701404</v>
      </c>
    </row>
    <row r="14" spans="1:4" s="13" customFormat="1" ht="11.25">
      <c r="A14" s="36" t="s">
        <v>47</v>
      </c>
      <c r="B14" s="14" t="s">
        <v>13</v>
      </c>
      <c r="C14" s="16">
        <v>844994</v>
      </c>
      <c r="D14" s="16">
        <v>1415629</v>
      </c>
    </row>
    <row r="15" spans="1:4" s="13" customFormat="1" ht="22.5">
      <c r="A15" s="36" t="s">
        <v>48</v>
      </c>
      <c r="B15" s="14" t="s">
        <v>14</v>
      </c>
      <c r="C15" s="16">
        <v>3891851</v>
      </c>
      <c r="D15" s="16">
        <v>6093631</v>
      </c>
    </row>
    <row r="16" spans="1:4" s="13" customFormat="1" ht="11.25">
      <c r="A16" s="36" t="s">
        <v>49</v>
      </c>
      <c r="B16" s="14" t="s">
        <v>15</v>
      </c>
      <c r="C16" s="16">
        <v>0</v>
      </c>
      <c r="D16" s="16">
        <v>0</v>
      </c>
    </row>
    <row r="17" spans="1:4" s="13" customFormat="1" ht="11.25">
      <c r="A17" s="36" t="s">
        <v>50</v>
      </c>
      <c r="B17" s="14" t="s">
        <v>16</v>
      </c>
      <c r="C17" s="16">
        <v>0</v>
      </c>
      <c r="D17" s="16">
        <v>0</v>
      </c>
    </row>
    <row r="18" spans="1:4" s="13" customFormat="1" ht="11.25">
      <c r="A18" s="37" t="s">
        <v>51</v>
      </c>
      <c r="B18" s="17" t="s">
        <v>17</v>
      </c>
      <c r="C18" s="19">
        <f>SUM(C10:C17)</f>
        <v>4982539</v>
      </c>
      <c r="D18" s="19">
        <f>SUM(D10:D17)</f>
        <v>10229838</v>
      </c>
    </row>
    <row r="19" spans="1:4" s="13" customFormat="1" ht="11.25">
      <c r="A19" s="38" t="s">
        <v>52</v>
      </c>
      <c r="B19" s="17"/>
      <c r="C19" s="20"/>
      <c r="D19" s="20"/>
    </row>
    <row r="20" spans="1:4" s="13" customFormat="1" ht="11.25">
      <c r="A20" s="36" t="s">
        <v>53</v>
      </c>
      <c r="B20" s="14" t="s">
        <v>18</v>
      </c>
      <c r="C20" s="16">
        <v>558</v>
      </c>
      <c r="D20" s="16">
        <v>10880</v>
      </c>
    </row>
    <row r="21" spans="1:4" s="13" customFormat="1" ht="11.25">
      <c r="A21" s="36" t="s">
        <v>54</v>
      </c>
      <c r="B21" s="14" t="s">
        <v>19</v>
      </c>
      <c r="C21" s="16">
        <v>0</v>
      </c>
      <c r="D21" s="16">
        <v>0</v>
      </c>
    </row>
    <row r="22" spans="1:4" s="13" customFormat="1" ht="22.5">
      <c r="A22" s="36" t="s">
        <v>55</v>
      </c>
      <c r="B22" s="14" t="s">
        <v>20</v>
      </c>
      <c r="C22" s="16">
        <v>3522621</v>
      </c>
      <c r="D22" s="16">
        <v>6970884</v>
      </c>
    </row>
    <row r="23" spans="1:4" s="13" customFormat="1" ht="11.25">
      <c r="A23" s="36" t="s">
        <v>56</v>
      </c>
      <c r="B23" s="14" t="s">
        <v>21</v>
      </c>
      <c r="C23" s="16">
        <v>125643</v>
      </c>
      <c r="D23" s="16">
        <v>266562</v>
      </c>
    </row>
    <row r="24" spans="1:4" s="13" customFormat="1" ht="11.25">
      <c r="A24" s="36" t="s">
        <v>57</v>
      </c>
      <c r="B24" s="14" t="s">
        <v>22</v>
      </c>
      <c r="C24" s="16">
        <v>1584</v>
      </c>
      <c r="D24" s="16">
        <v>2666</v>
      </c>
    </row>
    <row r="25" spans="1:4" s="13" customFormat="1" ht="11.25">
      <c r="A25" s="36" t="s">
        <v>58</v>
      </c>
      <c r="B25" s="14" t="s">
        <v>23</v>
      </c>
      <c r="C25" s="16">
        <v>0</v>
      </c>
      <c r="D25" s="16">
        <v>0</v>
      </c>
    </row>
    <row r="26" spans="1:4" s="13" customFormat="1" ht="11.25">
      <c r="A26" s="36" t="s">
        <v>59</v>
      </c>
      <c r="B26" s="14" t="s">
        <v>24</v>
      </c>
      <c r="C26" s="16">
        <v>0</v>
      </c>
      <c r="D26" s="16">
        <v>0</v>
      </c>
    </row>
    <row r="27" spans="1:4" s="13" customFormat="1" ht="11.25">
      <c r="A27" s="36" t="s">
        <v>60</v>
      </c>
      <c r="B27" s="14" t="s">
        <v>25</v>
      </c>
      <c r="C27" s="16">
        <v>0</v>
      </c>
      <c r="D27" s="16">
        <v>0</v>
      </c>
    </row>
    <row r="28" spans="1:4" s="13" customFormat="1" ht="11.25">
      <c r="A28" s="37" t="s">
        <v>61</v>
      </c>
      <c r="B28" s="17" t="s">
        <v>26</v>
      </c>
      <c r="C28" s="19">
        <f>SUM(C20:C27)</f>
        <v>3650406</v>
      </c>
      <c r="D28" s="19">
        <f>SUM(D20:D27)</f>
        <v>7250992</v>
      </c>
    </row>
    <row r="29" spans="1:4" s="13" customFormat="1" ht="11.25">
      <c r="A29" s="38" t="s">
        <v>62</v>
      </c>
      <c r="B29" s="14"/>
      <c r="C29" s="16"/>
      <c r="D29" s="16"/>
    </row>
    <row r="30" spans="1:4" s="13" customFormat="1" ht="11.25">
      <c r="A30" s="39" t="s">
        <v>63</v>
      </c>
      <c r="B30" s="14" t="s">
        <v>64</v>
      </c>
      <c r="C30" s="19">
        <f>IF(C18&gt;C28,C18-C28,0)</f>
        <v>1332133</v>
      </c>
      <c r="D30" s="19">
        <f>IF(D18&gt;D28,D18-D28,0)</f>
        <v>2978846</v>
      </c>
    </row>
    <row r="31" spans="1:4" s="13" customFormat="1" ht="11.25">
      <c r="A31" s="39" t="s">
        <v>65</v>
      </c>
      <c r="B31" s="18" t="s">
        <v>66</v>
      </c>
      <c r="C31" s="19">
        <f>IF(C28&gt;C18,C28-C18,0)</f>
        <v>0</v>
      </c>
      <c r="D31" s="19">
        <f>IF(D28&gt;D18,D28-D18,0)</f>
        <v>0</v>
      </c>
    </row>
    <row r="32" spans="1:4" s="13" customFormat="1" ht="11.25">
      <c r="A32" s="38" t="s">
        <v>67</v>
      </c>
      <c r="B32" s="17" t="s">
        <v>27</v>
      </c>
      <c r="C32" s="20">
        <v>0</v>
      </c>
      <c r="D32" s="20">
        <v>0</v>
      </c>
    </row>
    <row r="33" spans="1:4" s="13" customFormat="1" ht="11.25">
      <c r="A33" s="38" t="s">
        <v>68</v>
      </c>
      <c r="B33" s="17" t="s">
        <v>28</v>
      </c>
      <c r="C33" s="20">
        <v>0</v>
      </c>
      <c r="D33" s="20">
        <v>0</v>
      </c>
    </row>
    <row r="34" spans="1:4" s="13" customFormat="1" ht="11.25">
      <c r="A34" s="38" t="s">
        <v>69</v>
      </c>
      <c r="B34" s="17"/>
      <c r="C34" s="20"/>
      <c r="D34" s="20"/>
    </row>
    <row r="35" spans="1:4" s="13" customFormat="1" ht="11.25">
      <c r="A35" s="39" t="s">
        <v>70</v>
      </c>
      <c r="B35" s="18" t="s">
        <v>71</v>
      </c>
      <c r="C35" s="19">
        <f>IF(C32&gt;C33,C32-C33,0)</f>
        <v>0</v>
      </c>
      <c r="D35" s="19">
        <f>IF(D32&gt;D33,D32-D33,0)</f>
        <v>0</v>
      </c>
    </row>
    <row r="36" spans="1:4" s="13" customFormat="1" ht="11.25">
      <c r="A36" s="39" t="s">
        <v>72</v>
      </c>
      <c r="B36" s="18" t="s">
        <v>73</v>
      </c>
      <c r="C36" s="19">
        <f>IF(C33&gt;C32,C33-C32,0)</f>
        <v>0</v>
      </c>
      <c r="D36" s="19">
        <f>IF(D33&gt;D32,D33-D32,0)</f>
        <v>0</v>
      </c>
    </row>
    <row r="37" spans="1:4" s="13" customFormat="1" ht="11.25">
      <c r="A37" s="38" t="s">
        <v>74</v>
      </c>
      <c r="B37" s="17" t="s">
        <v>29</v>
      </c>
      <c r="C37" s="19">
        <f>C18+C32</f>
        <v>4982539</v>
      </c>
      <c r="D37" s="19">
        <f>D18+D32</f>
        <v>10229838</v>
      </c>
    </row>
    <row r="38" spans="1:4" s="13" customFormat="1" ht="11.25">
      <c r="A38" s="38" t="s">
        <v>75</v>
      </c>
      <c r="B38" s="17" t="s">
        <v>30</v>
      </c>
      <c r="C38" s="19">
        <f>C28+C33</f>
        <v>3650406</v>
      </c>
      <c r="D38" s="19">
        <f>D28+D33</f>
        <v>7250992</v>
      </c>
    </row>
    <row r="39" spans="1:4" s="13" customFormat="1" ht="11.25">
      <c r="A39" s="38" t="s">
        <v>76</v>
      </c>
      <c r="B39" s="17"/>
      <c r="C39" s="19"/>
      <c r="D39" s="19"/>
    </row>
    <row r="40" spans="1:4" s="13" customFormat="1" ht="11.25">
      <c r="A40" s="40" t="s">
        <v>77</v>
      </c>
      <c r="B40" s="18" t="s">
        <v>78</v>
      </c>
      <c r="C40" s="19">
        <f>IF(C37&gt;C38,C37-C38,0)</f>
        <v>1332133</v>
      </c>
      <c r="D40" s="19">
        <f>IF(D37&gt;D38,D37-D38,0)</f>
        <v>2978846</v>
      </c>
    </row>
    <row r="41" spans="1:4" s="13" customFormat="1" ht="11.25">
      <c r="A41" s="40" t="s">
        <v>79</v>
      </c>
      <c r="B41" s="18" t="s">
        <v>80</v>
      </c>
      <c r="C41" s="41">
        <f>IF(C38&gt;C37,C38-C37,0)</f>
        <v>0</v>
      </c>
      <c r="D41" s="41">
        <f>IF(D38&gt;D37,D38-D37,0)</f>
        <v>0</v>
      </c>
    </row>
    <row r="42" spans="1:4" ht="11.25" hidden="1">
      <c r="A42" s="21"/>
      <c r="B42" s="9"/>
      <c r="C42" s="9"/>
      <c r="D42" s="22"/>
    </row>
    <row r="43" spans="1:4" ht="11.25" hidden="1">
      <c r="A43" s="21"/>
      <c r="B43" s="9"/>
      <c r="C43" s="9"/>
      <c r="D43" s="22"/>
    </row>
    <row r="44" spans="1:4" ht="11.25" hidden="1">
      <c r="A44" s="21"/>
      <c r="B44" s="9"/>
      <c r="C44" s="9"/>
      <c r="D44" s="22"/>
    </row>
    <row r="45" spans="1:4" s="12" customFormat="1" ht="11.25" hidden="1">
      <c r="A45" s="23" t="s">
        <v>31</v>
      </c>
      <c r="B45" s="12" t="s">
        <v>32</v>
      </c>
      <c r="D45" s="24"/>
    </row>
    <row r="46" spans="1:4" ht="12.75" customHeight="1" hidden="1">
      <c r="A46" s="21" t="s">
        <v>33</v>
      </c>
      <c r="B46" s="9" t="s">
        <v>103</v>
      </c>
      <c r="C46" s="9"/>
      <c r="D46" s="22"/>
    </row>
    <row r="47" spans="1:4" ht="11.25" hidden="1">
      <c r="A47" s="21"/>
      <c r="B47" s="9" t="s">
        <v>104</v>
      </c>
      <c r="C47" s="9"/>
      <c r="D47" s="22"/>
    </row>
    <row r="48" spans="1:4" ht="12" hidden="1" thickBot="1">
      <c r="A48" s="25"/>
      <c r="B48" s="26"/>
      <c r="C48" s="26"/>
      <c r="D48" s="27"/>
    </row>
    <row r="49" ht="11.25" hidden="1"/>
    <row r="50" ht="11.25" hidden="1"/>
    <row r="51" ht="11.25" hidden="1"/>
    <row r="52" ht="11.25" hidden="1"/>
  </sheetData>
  <sheetProtection/>
  <mergeCells count="8">
    <mergeCell ref="A1:A4"/>
    <mergeCell ref="A5:A7"/>
    <mergeCell ref="B5:B7"/>
    <mergeCell ref="C5:D6"/>
    <mergeCell ref="B1:D1"/>
    <mergeCell ref="B2:D2"/>
    <mergeCell ref="B4:D4"/>
    <mergeCell ref="B3:D3"/>
  </mergeCells>
  <dataValidations count="3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20:D27 C32:D33"/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zoomScalePageLayoutView="0" workbookViewId="0" topLeftCell="A1">
      <pane xSplit="1" ySplit="8" topLeftCell="B1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F14" sqref="F14"/>
    </sheetView>
  </sheetViews>
  <sheetFormatPr defaultColWidth="9.140625" defaultRowHeight="12.75"/>
  <cols>
    <col min="1" max="1" width="55.00390625" style="28" customWidth="1"/>
    <col min="2" max="2" width="7.00390625" style="28" customWidth="1"/>
    <col min="3" max="3" width="14.00390625" style="28" customWidth="1"/>
    <col min="4" max="4" width="15.00390625" style="28" customWidth="1"/>
    <col min="5" max="16384" width="9.140625" style="9" customWidth="1"/>
  </cols>
  <sheetData>
    <row r="1" spans="1:4" ht="20.25" customHeight="1">
      <c r="A1" s="48" t="s">
        <v>0</v>
      </c>
      <c r="B1" s="54" t="s">
        <v>105</v>
      </c>
      <c r="C1" s="55"/>
      <c r="D1" s="56"/>
    </row>
    <row r="2" spans="1:4" s="11" customFormat="1" ht="36" customHeight="1">
      <c r="A2" s="48"/>
      <c r="B2" s="49" t="s">
        <v>106</v>
      </c>
      <c r="C2" s="49"/>
      <c r="D2" s="49"/>
    </row>
    <row r="3" spans="1:4" s="12" customFormat="1" ht="24" customHeight="1">
      <c r="A3" s="48"/>
      <c r="B3" s="48" t="s">
        <v>37</v>
      </c>
      <c r="C3" s="48"/>
      <c r="D3" s="48"/>
    </row>
    <row r="4" spans="1:4" s="12" customFormat="1" ht="12.75" customHeight="1">
      <c r="A4" s="48"/>
      <c r="B4" s="50" t="s">
        <v>4</v>
      </c>
      <c r="C4" s="50"/>
      <c r="D4" s="50"/>
    </row>
    <row r="5" spans="1:4" ht="15" customHeight="1">
      <c r="A5" s="48" t="s">
        <v>5</v>
      </c>
      <c r="B5" s="48" t="s">
        <v>39</v>
      </c>
      <c r="C5" s="48" t="s">
        <v>40</v>
      </c>
      <c r="D5" s="48"/>
    </row>
    <row r="6" spans="1:4" ht="12" customHeight="1">
      <c r="A6" s="48"/>
      <c r="B6" s="48"/>
      <c r="C6" s="48"/>
      <c r="D6" s="48"/>
    </row>
    <row r="7" spans="1:4" ht="11.25">
      <c r="A7" s="48"/>
      <c r="B7" s="48"/>
      <c r="C7" s="31">
        <v>39994</v>
      </c>
      <c r="D7" s="31">
        <v>40359</v>
      </c>
    </row>
    <row r="8" spans="1:4" s="12" customFormat="1" ht="11.25">
      <c r="A8" s="30" t="s">
        <v>6</v>
      </c>
      <c r="B8" s="30" t="s">
        <v>41</v>
      </c>
      <c r="C8" s="30" t="s">
        <v>7</v>
      </c>
      <c r="D8" s="30" t="s">
        <v>8</v>
      </c>
    </row>
    <row r="9" spans="1:4" s="13" customFormat="1" ht="11.25">
      <c r="A9" s="32" t="s">
        <v>42</v>
      </c>
      <c r="B9" s="17"/>
      <c r="C9" s="17"/>
      <c r="D9" s="33"/>
    </row>
    <row r="10" spans="1:4" s="13" customFormat="1" ht="11.25">
      <c r="A10" s="34" t="s">
        <v>43</v>
      </c>
      <c r="B10" s="14" t="s">
        <v>9</v>
      </c>
      <c r="C10" s="16">
        <v>0</v>
      </c>
      <c r="D10" s="16">
        <v>0</v>
      </c>
    </row>
    <row r="11" spans="1:4" s="13" customFormat="1" ht="11.25">
      <c r="A11" s="34" t="s">
        <v>44</v>
      </c>
      <c r="B11" s="15" t="s">
        <v>10</v>
      </c>
      <c r="C11" s="16">
        <v>30893</v>
      </c>
      <c r="D11" s="16">
        <v>20385</v>
      </c>
    </row>
    <row r="12" spans="1:4" s="13" customFormat="1" ht="11.25">
      <c r="A12" s="36" t="s">
        <v>45</v>
      </c>
      <c r="B12" s="14" t="s">
        <v>11</v>
      </c>
      <c r="C12" s="16">
        <v>0</v>
      </c>
      <c r="D12" s="16">
        <v>0</v>
      </c>
    </row>
    <row r="13" spans="1:4" s="13" customFormat="1" ht="11.25">
      <c r="A13" s="36" t="s">
        <v>46</v>
      </c>
      <c r="B13" s="14" t="s">
        <v>12</v>
      </c>
      <c r="C13" s="16">
        <v>58929</v>
      </c>
      <c r="D13" s="16">
        <v>992241</v>
      </c>
    </row>
    <row r="14" spans="1:4" s="13" customFormat="1" ht="11.25">
      <c r="A14" s="36" t="s">
        <v>47</v>
      </c>
      <c r="B14" s="14" t="s">
        <v>13</v>
      </c>
      <c r="C14" s="16">
        <v>403996</v>
      </c>
      <c r="D14" s="16">
        <v>596594</v>
      </c>
    </row>
    <row r="15" spans="1:4" s="13" customFormat="1" ht="22.5">
      <c r="A15" s="36" t="s">
        <v>48</v>
      </c>
      <c r="B15" s="14" t="s">
        <v>14</v>
      </c>
      <c r="C15" s="16">
        <v>3255229</v>
      </c>
      <c r="D15" s="16">
        <v>6408351</v>
      </c>
    </row>
    <row r="16" spans="1:4" s="13" customFormat="1" ht="11.25">
      <c r="A16" s="36" t="s">
        <v>49</v>
      </c>
      <c r="B16" s="14" t="s">
        <v>15</v>
      </c>
      <c r="C16" s="16">
        <v>0</v>
      </c>
      <c r="D16" s="16">
        <v>0</v>
      </c>
    </row>
    <row r="17" spans="1:4" s="13" customFormat="1" ht="11.25">
      <c r="A17" s="36" t="s">
        <v>50</v>
      </c>
      <c r="B17" s="14" t="s">
        <v>16</v>
      </c>
      <c r="C17" s="16">
        <v>0</v>
      </c>
      <c r="D17" s="16">
        <v>0</v>
      </c>
    </row>
    <row r="18" spans="1:4" s="13" customFormat="1" ht="11.25">
      <c r="A18" s="37" t="s">
        <v>51</v>
      </c>
      <c r="B18" s="17" t="s">
        <v>17</v>
      </c>
      <c r="C18" s="19">
        <f>SUM(C10:C17)</f>
        <v>3749047</v>
      </c>
      <c r="D18" s="19">
        <f>SUM(D10:D17)</f>
        <v>8017571</v>
      </c>
    </row>
    <row r="19" spans="1:4" s="13" customFormat="1" ht="11.25">
      <c r="A19" s="38" t="s">
        <v>52</v>
      </c>
      <c r="B19" s="17"/>
      <c r="C19" s="20"/>
      <c r="D19" s="20"/>
    </row>
    <row r="20" spans="1:4" s="13" customFormat="1" ht="11.25">
      <c r="A20" s="36" t="s">
        <v>53</v>
      </c>
      <c r="B20" s="14" t="s">
        <v>18</v>
      </c>
      <c r="C20" s="16">
        <v>45</v>
      </c>
      <c r="D20" s="16">
        <v>10880</v>
      </c>
    </row>
    <row r="21" spans="1:4" s="13" customFormat="1" ht="11.25">
      <c r="A21" s="36" t="s">
        <v>54</v>
      </c>
      <c r="B21" s="14" t="s">
        <v>19</v>
      </c>
      <c r="C21" s="16">
        <v>0</v>
      </c>
      <c r="D21" s="16">
        <v>0</v>
      </c>
    </row>
    <row r="22" spans="1:4" s="13" customFormat="1" ht="22.5">
      <c r="A22" s="36" t="s">
        <v>55</v>
      </c>
      <c r="B22" s="14" t="s">
        <v>20</v>
      </c>
      <c r="C22" s="16">
        <v>2909245</v>
      </c>
      <c r="D22" s="16">
        <v>6968043</v>
      </c>
    </row>
    <row r="23" spans="1:4" s="13" customFormat="1" ht="11.25">
      <c r="A23" s="36" t="s">
        <v>56</v>
      </c>
      <c r="B23" s="14" t="s">
        <v>21</v>
      </c>
      <c r="C23" s="16">
        <v>84577</v>
      </c>
      <c r="D23" s="16">
        <v>188205</v>
      </c>
    </row>
    <row r="24" spans="1:4" s="13" customFormat="1" ht="11.25">
      <c r="A24" s="36" t="s">
        <v>57</v>
      </c>
      <c r="B24" s="14" t="s">
        <v>22</v>
      </c>
      <c r="C24" s="16">
        <v>1156</v>
      </c>
      <c r="D24" s="16">
        <v>2444</v>
      </c>
    </row>
    <row r="25" spans="1:4" s="13" customFormat="1" ht="11.25">
      <c r="A25" s="36" t="s">
        <v>58</v>
      </c>
      <c r="B25" s="14" t="s">
        <v>23</v>
      </c>
      <c r="C25" s="16">
        <v>0</v>
      </c>
      <c r="D25" s="16">
        <v>0</v>
      </c>
    </row>
    <row r="26" spans="1:4" s="13" customFormat="1" ht="11.25">
      <c r="A26" s="36" t="s">
        <v>59</v>
      </c>
      <c r="B26" s="14" t="s">
        <v>24</v>
      </c>
      <c r="C26" s="16">
        <v>0</v>
      </c>
      <c r="D26" s="16">
        <v>0</v>
      </c>
    </row>
    <row r="27" spans="1:4" s="13" customFormat="1" ht="11.25">
      <c r="A27" s="36" t="s">
        <v>60</v>
      </c>
      <c r="B27" s="14" t="s">
        <v>25</v>
      </c>
      <c r="C27" s="16">
        <v>0</v>
      </c>
      <c r="D27" s="16">
        <v>0</v>
      </c>
    </row>
    <row r="28" spans="1:4" s="13" customFormat="1" ht="11.25">
      <c r="A28" s="37" t="s">
        <v>61</v>
      </c>
      <c r="B28" s="17" t="s">
        <v>26</v>
      </c>
      <c r="C28" s="19">
        <f>SUM(C20:C27)</f>
        <v>2995023</v>
      </c>
      <c r="D28" s="19">
        <f>SUM(D20:D27)</f>
        <v>7169572</v>
      </c>
    </row>
    <row r="29" spans="1:4" s="13" customFormat="1" ht="11.25">
      <c r="A29" s="38" t="s">
        <v>62</v>
      </c>
      <c r="B29" s="14"/>
      <c r="C29" s="16"/>
      <c r="D29" s="16"/>
    </row>
    <row r="30" spans="1:4" s="13" customFormat="1" ht="11.25">
      <c r="A30" s="39" t="s">
        <v>63</v>
      </c>
      <c r="B30" s="14" t="s">
        <v>64</v>
      </c>
      <c r="C30" s="19">
        <f>IF(C18&gt;C28,C18-C28,0)</f>
        <v>754024</v>
      </c>
      <c r="D30" s="19">
        <f>IF(D18&gt;D28,D18-D28,0)</f>
        <v>847999</v>
      </c>
    </row>
    <row r="31" spans="1:4" s="13" customFormat="1" ht="11.25">
      <c r="A31" s="39" t="s">
        <v>65</v>
      </c>
      <c r="B31" s="18" t="s">
        <v>66</v>
      </c>
      <c r="C31" s="19">
        <f>IF(C28&gt;C18,C28-C18,0)</f>
        <v>0</v>
      </c>
      <c r="D31" s="19">
        <f>IF(D28&gt;D18,D28-D18,0)</f>
        <v>0</v>
      </c>
    </row>
    <row r="32" spans="1:4" s="13" customFormat="1" ht="11.25">
      <c r="A32" s="38" t="s">
        <v>67</v>
      </c>
      <c r="B32" s="17" t="s">
        <v>27</v>
      </c>
      <c r="C32" s="20">
        <v>0</v>
      </c>
      <c r="D32" s="20">
        <v>0</v>
      </c>
    </row>
    <row r="33" spans="1:4" s="13" customFormat="1" ht="11.25">
      <c r="A33" s="38" t="s">
        <v>68</v>
      </c>
      <c r="B33" s="17" t="s">
        <v>28</v>
      </c>
      <c r="C33" s="20">
        <v>0</v>
      </c>
      <c r="D33" s="20">
        <v>0</v>
      </c>
    </row>
    <row r="34" spans="1:4" s="13" customFormat="1" ht="11.25">
      <c r="A34" s="38" t="s">
        <v>69</v>
      </c>
      <c r="B34" s="17"/>
      <c r="C34" s="20"/>
      <c r="D34" s="20"/>
    </row>
    <row r="35" spans="1:4" s="13" customFormat="1" ht="11.25">
      <c r="A35" s="39" t="s">
        <v>70</v>
      </c>
      <c r="B35" s="18" t="s">
        <v>71</v>
      </c>
      <c r="C35" s="19">
        <f>IF(C32&gt;C33,C32-C33,0)</f>
        <v>0</v>
      </c>
      <c r="D35" s="19">
        <f>IF(D32&gt;D33,D32-D33,0)</f>
        <v>0</v>
      </c>
    </row>
    <row r="36" spans="1:4" s="13" customFormat="1" ht="11.25">
      <c r="A36" s="39" t="s">
        <v>72</v>
      </c>
      <c r="B36" s="18" t="s">
        <v>73</v>
      </c>
      <c r="C36" s="19">
        <f>IF(C33&gt;C32,C33-C32,0)</f>
        <v>0</v>
      </c>
      <c r="D36" s="19">
        <f>IF(D33&gt;D32,D33-D32,0)</f>
        <v>0</v>
      </c>
    </row>
    <row r="37" spans="1:4" s="13" customFormat="1" ht="11.25">
      <c r="A37" s="38" t="s">
        <v>74</v>
      </c>
      <c r="B37" s="17" t="s">
        <v>29</v>
      </c>
      <c r="C37" s="19">
        <f>C18+C32</f>
        <v>3749047</v>
      </c>
      <c r="D37" s="19">
        <f>D18+D32</f>
        <v>8017571</v>
      </c>
    </row>
    <row r="38" spans="1:4" s="13" customFormat="1" ht="11.25">
      <c r="A38" s="38" t="s">
        <v>75</v>
      </c>
      <c r="B38" s="17" t="s">
        <v>30</v>
      </c>
      <c r="C38" s="19">
        <f>C28+C33</f>
        <v>2995023</v>
      </c>
      <c r="D38" s="19">
        <f>D28+D33</f>
        <v>7169572</v>
      </c>
    </row>
    <row r="39" spans="1:4" s="13" customFormat="1" ht="11.25">
      <c r="A39" s="38" t="s">
        <v>76</v>
      </c>
      <c r="B39" s="17"/>
      <c r="C39" s="19"/>
      <c r="D39" s="19"/>
    </row>
    <row r="40" spans="1:4" s="13" customFormat="1" ht="11.25">
      <c r="A40" s="40" t="s">
        <v>77</v>
      </c>
      <c r="B40" s="18" t="s">
        <v>78</v>
      </c>
      <c r="C40" s="19">
        <f>IF(C37&gt;C38,C37-C38,0)</f>
        <v>754024</v>
      </c>
      <c r="D40" s="19">
        <f>IF(D37&gt;D38,D37-D38,0)</f>
        <v>847999</v>
      </c>
    </row>
    <row r="41" spans="1:4" s="13" customFormat="1" ht="11.25">
      <c r="A41" s="40" t="s">
        <v>79</v>
      </c>
      <c r="B41" s="18" t="s">
        <v>80</v>
      </c>
      <c r="C41" s="41">
        <f>IF(C38&gt;C37,C38-C37,0)</f>
        <v>0</v>
      </c>
      <c r="D41" s="41">
        <f>IF(D38&gt;D37,D38-D37,0)</f>
        <v>0</v>
      </c>
    </row>
    <row r="42" spans="1:4" ht="11.25" hidden="1">
      <c r="A42" s="21"/>
      <c r="B42" s="9"/>
      <c r="C42" s="9"/>
      <c r="D42" s="22"/>
    </row>
    <row r="43" spans="1:4" ht="11.25" hidden="1">
      <c r="A43" s="21"/>
      <c r="B43" s="9"/>
      <c r="C43" s="9"/>
      <c r="D43" s="22"/>
    </row>
    <row r="44" spans="1:4" ht="11.25" hidden="1">
      <c r="A44" s="21"/>
      <c r="B44" s="9"/>
      <c r="C44" s="9"/>
      <c r="D44" s="22"/>
    </row>
    <row r="45" spans="1:4" s="12" customFormat="1" ht="11.25" hidden="1">
      <c r="A45" s="23" t="s">
        <v>31</v>
      </c>
      <c r="B45" s="12" t="s">
        <v>32</v>
      </c>
      <c r="D45" s="24"/>
    </row>
    <row r="46" spans="1:4" ht="12.75" customHeight="1" hidden="1">
      <c r="A46" s="21" t="s">
        <v>33</v>
      </c>
      <c r="B46" s="9" t="s">
        <v>103</v>
      </c>
      <c r="C46" s="9"/>
      <c r="D46" s="22"/>
    </row>
    <row r="47" spans="1:4" ht="11.25" hidden="1">
      <c r="A47" s="21"/>
      <c r="B47" s="9" t="s">
        <v>104</v>
      </c>
      <c r="C47" s="9"/>
      <c r="D47" s="22"/>
    </row>
    <row r="48" spans="1:4" ht="12" hidden="1" thickBot="1">
      <c r="A48" s="25"/>
      <c r="B48" s="26"/>
      <c r="C48" s="26"/>
      <c r="D48" s="27"/>
    </row>
    <row r="49" ht="11.25" hidden="1"/>
    <row r="50" ht="11.25" hidden="1"/>
    <row r="51" ht="11.25" hidden="1"/>
    <row r="52" ht="11.25" hidden="1"/>
  </sheetData>
  <sheetProtection/>
  <mergeCells count="8">
    <mergeCell ref="B4:D4"/>
    <mergeCell ref="B3:D3"/>
    <mergeCell ref="A1:A4"/>
    <mergeCell ref="B5:B7"/>
    <mergeCell ref="C5:D6"/>
    <mergeCell ref="A5:A7"/>
    <mergeCell ref="B2:D2"/>
    <mergeCell ref="B1:D1"/>
  </mergeCells>
  <dataValidations count="3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00390625" style="28" customWidth="1"/>
    <col min="2" max="2" width="7.140625" style="28" customWidth="1"/>
    <col min="3" max="3" width="16.140625" style="28" customWidth="1"/>
    <col min="4" max="4" width="15.421875" style="28" customWidth="1"/>
    <col min="5" max="16384" width="9.140625" style="9" customWidth="1"/>
  </cols>
  <sheetData>
    <row r="1" spans="1:4" ht="12.75" customHeight="1">
      <c r="A1" s="48" t="s">
        <v>0</v>
      </c>
      <c r="B1" s="57" t="s">
        <v>113</v>
      </c>
      <c r="C1" s="57"/>
      <c r="D1" s="57"/>
    </row>
    <row r="2" spans="1:4" s="11" customFormat="1" ht="15" customHeight="1">
      <c r="A2" s="48"/>
      <c r="B2" s="57" t="s">
        <v>90</v>
      </c>
      <c r="C2" s="57"/>
      <c r="D2" s="57"/>
    </row>
    <row r="3" spans="1:4" s="12" customFormat="1" ht="12.75" customHeight="1">
      <c r="A3" s="48"/>
      <c r="B3" s="48" t="s">
        <v>37</v>
      </c>
      <c r="C3" s="48"/>
      <c r="D3" s="48"/>
    </row>
    <row r="4" spans="1:4" s="12" customFormat="1" ht="12.75" customHeight="1">
      <c r="A4" s="48"/>
      <c r="B4" s="50" t="s">
        <v>4</v>
      </c>
      <c r="C4" s="50"/>
      <c r="D4" s="50"/>
    </row>
    <row r="5" spans="1:4" ht="25.5" customHeight="1">
      <c r="A5" s="48" t="s">
        <v>5</v>
      </c>
      <c r="B5" s="48" t="s">
        <v>39</v>
      </c>
      <c r="C5" s="48" t="s">
        <v>40</v>
      </c>
      <c r="D5" s="48"/>
    </row>
    <row r="6" spans="1:4" ht="12" customHeight="1">
      <c r="A6" s="48"/>
      <c r="B6" s="48"/>
      <c r="C6" s="48"/>
      <c r="D6" s="48"/>
    </row>
    <row r="7" spans="1:4" ht="11.25">
      <c r="A7" s="48"/>
      <c r="B7" s="48"/>
      <c r="C7" s="31">
        <v>39994</v>
      </c>
      <c r="D7" s="31">
        <v>40359</v>
      </c>
    </row>
    <row r="8" spans="1:4" s="12" customFormat="1" ht="11.25">
      <c r="A8" s="30" t="s">
        <v>6</v>
      </c>
      <c r="B8" s="30" t="s">
        <v>41</v>
      </c>
      <c r="C8" s="30" t="s">
        <v>7</v>
      </c>
      <c r="D8" s="30" t="s">
        <v>8</v>
      </c>
    </row>
    <row r="9" spans="1:4" s="13" customFormat="1" ht="11.25">
      <c r="A9" s="32" t="s">
        <v>42</v>
      </c>
      <c r="B9" s="38"/>
      <c r="C9" s="38"/>
      <c r="D9" s="32"/>
    </row>
    <row r="10" spans="1:4" s="13" customFormat="1" ht="11.25">
      <c r="A10" s="34" t="s">
        <v>43</v>
      </c>
      <c r="B10" s="36" t="s">
        <v>9</v>
      </c>
      <c r="C10" s="16">
        <v>0</v>
      </c>
      <c r="D10" s="16">
        <v>1019019</v>
      </c>
    </row>
    <row r="11" spans="1:4" s="13" customFormat="1" ht="11.25">
      <c r="A11" s="34" t="s">
        <v>44</v>
      </c>
      <c r="B11" s="34" t="s">
        <v>10</v>
      </c>
      <c r="C11" s="16">
        <v>0</v>
      </c>
      <c r="D11" s="16">
        <v>0</v>
      </c>
    </row>
    <row r="12" spans="1:4" s="13" customFormat="1" ht="11.25">
      <c r="A12" s="36" t="s">
        <v>45</v>
      </c>
      <c r="B12" s="36" t="s">
        <v>11</v>
      </c>
      <c r="C12" s="16">
        <v>0</v>
      </c>
      <c r="D12" s="16">
        <v>96254</v>
      </c>
    </row>
    <row r="13" spans="1:4" s="13" customFormat="1" ht="11.25">
      <c r="A13" s="36" t="s">
        <v>46</v>
      </c>
      <c r="B13" s="36" t="s">
        <v>12</v>
      </c>
      <c r="C13" s="16">
        <v>2118463</v>
      </c>
      <c r="D13" s="16">
        <v>1743014</v>
      </c>
    </row>
    <row r="14" spans="1:4" s="13" customFormat="1" ht="11.25">
      <c r="A14" s="36" t="s">
        <v>47</v>
      </c>
      <c r="B14" s="36" t="s">
        <v>13</v>
      </c>
      <c r="C14" s="16">
        <v>11199</v>
      </c>
      <c r="D14" s="16">
        <v>2036517</v>
      </c>
    </row>
    <row r="15" spans="1:4" s="13" customFormat="1" ht="22.5">
      <c r="A15" s="36" t="s">
        <v>48</v>
      </c>
      <c r="B15" s="36" t="s">
        <v>14</v>
      </c>
      <c r="C15" s="16">
        <v>0</v>
      </c>
      <c r="D15" s="16">
        <v>25213</v>
      </c>
    </row>
    <row r="16" spans="1:4" s="13" customFormat="1" ht="11.25">
      <c r="A16" s="36" t="s">
        <v>49</v>
      </c>
      <c r="B16" s="36" t="s">
        <v>15</v>
      </c>
      <c r="C16" s="16">
        <v>0</v>
      </c>
      <c r="D16" s="16">
        <v>0</v>
      </c>
    </row>
    <row r="17" spans="1:4" s="13" customFormat="1" ht="11.25">
      <c r="A17" s="36" t="s">
        <v>50</v>
      </c>
      <c r="B17" s="36" t="s">
        <v>16</v>
      </c>
      <c r="C17" s="16">
        <v>0</v>
      </c>
      <c r="D17" s="16">
        <v>0</v>
      </c>
    </row>
    <row r="18" spans="1:4" s="13" customFormat="1" ht="11.25">
      <c r="A18" s="37" t="s">
        <v>51</v>
      </c>
      <c r="B18" s="38" t="s">
        <v>17</v>
      </c>
      <c r="C18" s="19">
        <f>SUM(C10:C17)</f>
        <v>2129662</v>
      </c>
      <c r="D18" s="19">
        <f>SUM(D10:D17)</f>
        <v>4920017</v>
      </c>
    </row>
    <row r="19" spans="1:4" s="13" customFormat="1" ht="11.25">
      <c r="A19" s="38" t="s">
        <v>52</v>
      </c>
      <c r="B19" s="38"/>
      <c r="C19" s="20"/>
      <c r="D19" s="20"/>
    </row>
    <row r="20" spans="1:4" s="13" customFormat="1" ht="11.25">
      <c r="A20" s="36" t="s">
        <v>53</v>
      </c>
      <c r="B20" s="36" t="s">
        <v>18</v>
      </c>
      <c r="C20" s="16">
        <v>793624</v>
      </c>
      <c r="D20" s="16">
        <v>2558</v>
      </c>
    </row>
    <row r="21" spans="1:4" s="13" customFormat="1" ht="11.25">
      <c r="A21" s="36" t="s">
        <v>54</v>
      </c>
      <c r="B21" s="36" t="s">
        <v>19</v>
      </c>
      <c r="C21" s="16">
        <v>0</v>
      </c>
      <c r="D21" s="16">
        <v>0</v>
      </c>
    </row>
    <row r="22" spans="1:4" s="13" customFormat="1" ht="22.5">
      <c r="A22" s="36" t="s">
        <v>55</v>
      </c>
      <c r="B22" s="36" t="s">
        <v>20</v>
      </c>
      <c r="C22" s="16">
        <v>0</v>
      </c>
      <c r="D22" s="16">
        <v>1705516</v>
      </c>
    </row>
    <row r="23" spans="1:4" s="13" customFormat="1" ht="11.25">
      <c r="A23" s="36" t="s">
        <v>56</v>
      </c>
      <c r="B23" s="36" t="s">
        <v>21</v>
      </c>
      <c r="C23" s="16">
        <v>317378</v>
      </c>
      <c r="D23" s="16">
        <v>531695</v>
      </c>
    </row>
    <row r="24" spans="1:4" s="13" customFormat="1" ht="11.25">
      <c r="A24" s="36" t="s">
        <v>57</v>
      </c>
      <c r="B24" s="36" t="s">
        <v>22</v>
      </c>
      <c r="C24" s="16">
        <v>351</v>
      </c>
      <c r="D24" s="16">
        <v>578</v>
      </c>
    </row>
    <row r="25" spans="1:4" s="13" customFormat="1" ht="11.25">
      <c r="A25" s="36" t="s">
        <v>58</v>
      </c>
      <c r="B25" s="36" t="s">
        <v>23</v>
      </c>
      <c r="C25" s="16">
        <v>0</v>
      </c>
      <c r="D25" s="16">
        <v>0</v>
      </c>
    </row>
    <row r="26" spans="1:4" s="13" customFormat="1" ht="11.25">
      <c r="A26" s="36" t="s">
        <v>59</v>
      </c>
      <c r="B26" s="36" t="s">
        <v>24</v>
      </c>
      <c r="C26" s="16">
        <v>0</v>
      </c>
      <c r="D26" s="16">
        <v>0</v>
      </c>
    </row>
    <row r="27" spans="1:4" s="13" customFormat="1" ht="11.25">
      <c r="A27" s="36" t="s">
        <v>60</v>
      </c>
      <c r="B27" s="36" t="s">
        <v>25</v>
      </c>
      <c r="C27" s="16">
        <v>0</v>
      </c>
      <c r="D27" s="16">
        <v>0</v>
      </c>
    </row>
    <row r="28" spans="1:4" s="13" customFormat="1" ht="11.25">
      <c r="A28" s="37" t="s">
        <v>61</v>
      </c>
      <c r="B28" s="38" t="s">
        <v>26</v>
      </c>
      <c r="C28" s="19">
        <f>SUM(C20:C27)</f>
        <v>1111353</v>
      </c>
      <c r="D28" s="19">
        <f>SUM(D20:D27)</f>
        <v>2240347</v>
      </c>
    </row>
    <row r="29" spans="1:4" s="13" customFormat="1" ht="11.25">
      <c r="A29" s="38" t="s">
        <v>62</v>
      </c>
      <c r="B29" s="36"/>
      <c r="C29" s="16"/>
      <c r="D29" s="16"/>
    </row>
    <row r="30" spans="1:4" s="13" customFormat="1" ht="11.25">
      <c r="A30" s="39" t="s">
        <v>63</v>
      </c>
      <c r="B30" s="36" t="s">
        <v>64</v>
      </c>
      <c r="C30" s="19">
        <f>IF(C18&gt;C28,C18-C28,0)</f>
        <v>1018309</v>
      </c>
      <c r="D30" s="19">
        <f>IF(D18&gt;D28,D18-D28,0)</f>
        <v>2679670</v>
      </c>
    </row>
    <row r="31" spans="1:4" s="13" customFormat="1" ht="11.25">
      <c r="A31" s="39" t="s">
        <v>65</v>
      </c>
      <c r="B31" s="36" t="s">
        <v>66</v>
      </c>
      <c r="C31" s="19">
        <f>IF(C28&gt;C18,C28-C18,0)</f>
        <v>0</v>
      </c>
      <c r="D31" s="19">
        <f>IF(D28&gt;D18,D28-D18,0)</f>
        <v>0</v>
      </c>
    </row>
    <row r="32" spans="1:4" s="13" customFormat="1" ht="11.25">
      <c r="A32" s="38" t="s">
        <v>67</v>
      </c>
      <c r="B32" s="38" t="s">
        <v>27</v>
      </c>
      <c r="C32" s="20">
        <v>0</v>
      </c>
      <c r="D32" s="20">
        <v>0</v>
      </c>
    </row>
    <row r="33" spans="1:4" s="13" customFormat="1" ht="11.25">
      <c r="A33" s="38" t="s">
        <v>68</v>
      </c>
      <c r="B33" s="38" t="s">
        <v>28</v>
      </c>
      <c r="C33" s="20">
        <v>0</v>
      </c>
      <c r="D33" s="20">
        <v>0</v>
      </c>
    </row>
    <row r="34" spans="1:4" s="13" customFormat="1" ht="11.25">
      <c r="A34" s="38" t="s">
        <v>69</v>
      </c>
      <c r="B34" s="38"/>
      <c r="C34" s="20"/>
      <c r="D34" s="20"/>
    </row>
    <row r="35" spans="1:4" s="13" customFormat="1" ht="11.25">
      <c r="A35" s="39" t="s">
        <v>70</v>
      </c>
      <c r="B35" s="36" t="s">
        <v>71</v>
      </c>
      <c r="C35" s="19">
        <f>IF(C32&gt;C33,C32-C33,0)</f>
        <v>0</v>
      </c>
      <c r="D35" s="19">
        <f>IF(D32&gt;D33,D32-D33,0)</f>
        <v>0</v>
      </c>
    </row>
    <row r="36" spans="1:4" s="13" customFormat="1" ht="11.25">
      <c r="A36" s="39" t="s">
        <v>72</v>
      </c>
      <c r="B36" s="36" t="s">
        <v>73</v>
      </c>
      <c r="C36" s="19">
        <f>IF(C33&gt;C32,C33-C32,0)</f>
        <v>0</v>
      </c>
      <c r="D36" s="19">
        <f>IF(D33&gt;D32,D33-D32,0)</f>
        <v>0</v>
      </c>
    </row>
    <row r="37" spans="1:4" s="13" customFormat="1" ht="11.25">
      <c r="A37" s="38" t="s">
        <v>74</v>
      </c>
      <c r="B37" s="38" t="s">
        <v>29</v>
      </c>
      <c r="C37" s="19">
        <f>C18+C32</f>
        <v>2129662</v>
      </c>
      <c r="D37" s="19">
        <f>D18+D32</f>
        <v>4920017</v>
      </c>
    </row>
    <row r="38" spans="1:4" s="13" customFormat="1" ht="11.25">
      <c r="A38" s="38" t="s">
        <v>75</v>
      </c>
      <c r="B38" s="38" t="s">
        <v>30</v>
      </c>
      <c r="C38" s="19">
        <f>C28+C33</f>
        <v>1111353</v>
      </c>
      <c r="D38" s="19">
        <f>D28+D33</f>
        <v>2240347</v>
      </c>
    </row>
    <row r="39" spans="1:4" s="13" customFormat="1" ht="11.25">
      <c r="A39" s="38" t="s">
        <v>76</v>
      </c>
      <c r="B39" s="38"/>
      <c r="C39" s="19"/>
      <c r="D39" s="19"/>
    </row>
    <row r="40" spans="1:4" s="13" customFormat="1" ht="11.25">
      <c r="A40" s="40" t="s">
        <v>77</v>
      </c>
      <c r="B40" s="36" t="s">
        <v>78</v>
      </c>
      <c r="C40" s="19">
        <f>IF(C37&gt;C38,C37-C38,0)</f>
        <v>1018309</v>
      </c>
      <c r="D40" s="19">
        <f>IF(D37&gt;D38,D37-D38,0)</f>
        <v>2679670</v>
      </c>
    </row>
    <row r="41" spans="1:4" s="13" customFormat="1" ht="11.25">
      <c r="A41" s="40" t="s">
        <v>79</v>
      </c>
      <c r="B41" s="36" t="s">
        <v>80</v>
      </c>
      <c r="C41" s="19">
        <f>IF(C38&gt;C37,C38-C37,0)</f>
        <v>0</v>
      </c>
      <c r="D41" s="19">
        <f>IF(D38&gt;D37,D38-D37,0)</f>
        <v>0</v>
      </c>
    </row>
    <row r="42" spans="1:4" ht="11.25" hidden="1">
      <c r="A42" s="21"/>
      <c r="B42" s="9"/>
      <c r="C42" s="9"/>
      <c r="D42" s="22"/>
    </row>
    <row r="43" spans="1:4" ht="11.25" hidden="1">
      <c r="A43" s="21"/>
      <c r="B43" s="9"/>
      <c r="C43" s="9"/>
      <c r="D43" s="22"/>
    </row>
    <row r="44" spans="1:4" ht="11.25" hidden="1">
      <c r="A44" s="21"/>
      <c r="B44" s="9"/>
      <c r="C44" s="9"/>
      <c r="D44" s="22"/>
    </row>
    <row r="45" spans="1:4" s="12" customFormat="1" ht="11.25" hidden="1">
      <c r="A45" s="23" t="s">
        <v>31</v>
      </c>
      <c r="B45" s="13" t="s">
        <v>91</v>
      </c>
      <c r="D45" s="24"/>
    </row>
    <row r="46" spans="1:4" ht="12.75" customHeight="1" hidden="1">
      <c r="A46" s="21" t="s">
        <v>33</v>
      </c>
      <c r="B46" s="13" t="s">
        <v>92</v>
      </c>
      <c r="C46" s="9"/>
      <c r="D46" s="22"/>
    </row>
    <row r="47" spans="1:4" ht="11.25" hidden="1">
      <c r="A47" s="21"/>
      <c r="B47" s="9" t="s">
        <v>93</v>
      </c>
      <c r="C47" s="9"/>
      <c r="D47" s="22"/>
    </row>
    <row r="48" spans="1:4" ht="12" hidden="1" thickBot="1">
      <c r="A48" s="25"/>
      <c r="B48" s="26" t="s">
        <v>94</v>
      </c>
      <c r="C48" s="26"/>
      <c r="D48" s="27"/>
    </row>
    <row r="49" ht="11.25" hidden="1"/>
    <row r="50" ht="11.25" hidden="1"/>
    <row r="51" ht="11.25" hidden="1"/>
    <row r="52" ht="11.25" hidden="1"/>
  </sheetData>
  <sheetProtection/>
  <mergeCells count="8">
    <mergeCell ref="B4:D4"/>
    <mergeCell ref="A1:A4"/>
    <mergeCell ref="B5:B7"/>
    <mergeCell ref="C5:D6"/>
    <mergeCell ref="A5:A7"/>
    <mergeCell ref="B3:D3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32:D33 C20:D27"/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G22" sqref="G22"/>
    </sheetView>
  </sheetViews>
  <sheetFormatPr defaultColWidth="9.140625" defaultRowHeight="12.75"/>
  <cols>
    <col min="1" max="1" width="55.00390625" style="28" customWidth="1"/>
    <col min="2" max="2" width="7.28125" style="28" customWidth="1"/>
    <col min="3" max="3" width="15.140625" style="28" customWidth="1"/>
    <col min="4" max="4" width="15.57421875" style="28" customWidth="1"/>
    <col min="5" max="16384" width="9.140625" style="9" customWidth="1"/>
  </cols>
  <sheetData>
    <row r="1" spans="1:4" ht="12.75" customHeight="1">
      <c r="A1" s="48" t="s">
        <v>0</v>
      </c>
      <c r="B1" s="50" t="s">
        <v>114</v>
      </c>
      <c r="C1" s="50"/>
      <c r="D1" s="50"/>
    </row>
    <row r="2" spans="1:4" s="11" customFormat="1" ht="18" customHeight="1">
      <c r="A2" s="48"/>
      <c r="B2" s="48" t="s">
        <v>2</v>
      </c>
      <c r="C2" s="48"/>
      <c r="D2" s="48"/>
    </row>
    <row r="3" spans="1:4" s="12" customFormat="1" ht="12.75" customHeight="1">
      <c r="A3" s="48"/>
      <c r="B3" s="58" t="s">
        <v>37</v>
      </c>
      <c r="C3" s="58"/>
      <c r="D3" s="58"/>
    </row>
    <row r="4" spans="1:4" s="12" customFormat="1" ht="12.75" customHeight="1">
      <c r="A4" s="48"/>
      <c r="B4" s="50" t="s">
        <v>4</v>
      </c>
      <c r="C4" s="50"/>
      <c r="D4" s="50"/>
    </row>
    <row r="5" spans="1:4" ht="15.75" customHeight="1">
      <c r="A5" s="48" t="s">
        <v>5</v>
      </c>
      <c r="B5" s="48" t="s">
        <v>39</v>
      </c>
      <c r="C5" s="48" t="s">
        <v>40</v>
      </c>
      <c r="D5" s="48"/>
    </row>
    <row r="6" spans="1:4" ht="12" customHeight="1">
      <c r="A6" s="48"/>
      <c r="B6" s="48"/>
      <c r="C6" s="48"/>
      <c r="D6" s="48"/>
    </row>
    <row r="7" spans="1:4" ht="11.25">
      <c r="A7" s="48"/>
      <c r="B7" s="48"/>
      <c r="C7" s="31">
        <v>39994</v>
      </c>
      <c r="D7" s="31">
        <v>40359</v>
      </c>
    </row>
    <row r="8" spans="1:4" s="12" customFormat="1" ht="11.25">
      <c r="A8" s="30" t="s">
        <v>6</v>
      </c>
      <c r="B8" s="30" t="s">
        <v>41</v>
      </c>
      <c r="C8" s="30" t="s">
        <v>7</v>
      </c>
      <c r="D8" s="30" t="s">
        <v>8</v>
      </c>
    </row>
    <row r="9" spans="1:4" s="13" customFormat="1" ht="11.25">
      <c r="A9" s="32" t="s">
        <v>42</v>
      </c>
      <c r="B9" s="38"/>
      <c r="C9" s="38"/>
      <c r="D9" s="32"/>
    </row>
    <row r="10" spans="1:4" s="13" customFormat="1" ht="11.25">
      <c r="A10" s="34" t="s">
        <v>43</v>
      </c>
      <c r="B10" s="36" t="s">
        <v>9</v>
      </c>
      <c r="C10" s="16"/>
      <c r="D10" s="16">
        <v>0</v>
      </c>
    </row>
    <row r="11" spans="1:4" s="13" customFormat="1" ht="11.25">
      <c r="A11" s="34" t="s">
        <v>44</v>
      </c>
      <c r="B11" s="34" t="s">
        <v>10</v>
      </c>
      <c r="C11" s="16"/>
      <c r="D11" s="16">
        <v>79959</v>
      </c>
    </row>
    <row r="12" spans="1:4" s="13" customFormat="1" ht="11.25">
      <c r="A12" s="36" t="s">
        <v>45</v>
      </c>
      <c r="B12" s="36" t="s">
        <v>11</v>
      </c>
      <c r="C12" s="16"/>
      <c r="D12" s="16">
        <v>0</v>
      </c>
    </row>
    <row r="13" spans="1:4" s="13" customFormat="1" ht="11.25">
      <c r="A13" s="36" t="s">
        <v>46</v>
      </c>
      <c r="B13" s="36" t="s">
        <v>12</v>
      </c>
      <c r="C13" s="16"/>
      <c r="D13" s="16">
        <v>0</v>
      </c>
    </row>
    <row r="14" spans="1:4" s="13" customFormat="1" ht="11.25">
      <c r="A14" s="36" t="s">
        <v>47</v>
      </c>
      <c r="B14" s="36" t="s">
        <v>13</v>
      </c>
      <c r="C14" s="16"/>
      <c r="D14" s="16">
        <v>3364</v>
      </c>
    </row>
    <row r="15" spans="1:4" s="13" customFormat="1" ht="22.5">
      <c r="A15" s="36" t="s">
        <v>48</v>
      </c>
      <c r="B15" s="36" t="s">
        <v>14</v>
      </c>
      <c r="C15" s="16"/>
      <c r="D15" s="16">
        <v>0</v>
      </c>
    </row>
    <row r="16" spans="1:4" s="13" customFormat="1" ht="11.25">
      <c r="A16" s="36" t="s">
        <v>49</v>
      </c>
      <c r="B16" s="36" t="s">
        <v>15</v>
      </c>
      <c r="C16" s="16"/>
      <c r="D16" s="16">
        <v>0</v>
      </c>
    </row>
    <row r="17" spans="1:4" s="13" customFormat="1" ht="11.25">
      <c r="A17" s="36" t="s">
        <v>50</v>
      </c>
      <c r="B17" s="36" t="s">
        <v>16</v>
      </c>
      <c r="C17" s="16"/>
      <c r="D17" s="16">
        <v>0</v>
      </c>
    </row>
    <row r="18" spans="1:4" s="13" customFormat="1" ht="11.25">
      <c r="A18" s="37" t="s">
        <v>51</v>
      </c>
      <c r="B18" s="38" t="s">
        <v>17</v>
      </c>
      <c r="C18" s="19">
        <f>SUM(C10:C17)</f>
        <v>0</v>
      </c>
      <c r="D18" s="19">
        <f>SUM(D10:D17)</f>
        <v>83323</v>
      </c>
    </row>
    <row r="19" spans="1:4" s="13" customFormat="1" ht="11.25">
      <c r="A19" s="38" t="s">
        <v>52</v>
      </c>
      <c r="B19" s="38"/>
      <c r="C19" s="20"/>
      <c r="D19" s="20"/>
    </row>
    <row r="20" spans="1:4" s="13" customFormat="1" ht="11.25">
      <c r="A20" s="36" t="s">
        <v>53</v>
      </c>
      <c r="B20" s="36" t="s">
        <v>18</v>
      </c>
      <c r="C20" s="16"/>
      <c r="D20" s="16">
        <v>9681</v>
      </c>
    </row>
    <row r="21" spans="1:4" s="13" customFormat="1" ht="11.25">
      <c r="A21" s="36" t="s">
        <v>54</v>
      </c>
      <c r="B21" s="36" t="s">
        <v>19</v>
      </c>
      <c r="C21" s="16"/>
      <c r="D21" s="16">
        <v>0</v>
      </c>
    </row>
    <row r="22" spans="1:4" s="13" customFormat="1" ht="22.5">
      <c r="A22" s="36" t="s">
        <v>55</v>
      </c>
      <c r="B22" s="36" t="s">
        <v>20</v>
      </c>
      <c r="C22" s="16"/>
      <c r="D22" s="16">
        <v>0</v>
      </c>
    </row>
    <row r="23" spans="1:4" s="13" customFormat="1" ht="11.25">
      <c r="A23" s="36" t="s">
        <v>56</v>
      </c>
      <c r="B23" s="36" t="s">
        <v>21</v>
      </c>
      <c r="C23" s="16"/>
      <c r="D23" s="16">
        <v>16075</v>
      </c>
    </row>
    <row r="24" spans="1:4" s="13" customFormat="1" ht="11.25">
      <c r="A24" s="36" t="s">
        <v>57</v>
      </c>
      <c r="B24" s="36" t="s">
        <v>22</v>
      </c>
      <c r="C24" s="16"/>
      <c r="D24" s="16">
        <v>359</v>
      </c>
    </row>
    <row r="25" spans="1:4" s="13" customFormat="1" ht="11.25">
      <c r="A25" s="36" t="s">
        <v>58</v>
      </c>
      <c r="B25" s="36" t="s">
        <v>23</v>
      </c>
      <c r="C25" s="16"/>
      <c r="D25" s="16">
        <v>0</v>
      </c>
    </row>
    <row r="26" spans="1:4" s="13" customFormat="1" ht="11.25">
      <c r="A26" s="36" t="s">
        <v>59</v>
      </c>
      <c r="B26" s="36" t="s">
        <v>24</v>
      </c>
      <c r="C26" s="16"/>
      <c r="D26" s="16">
        <v>0</v>
      </c>
    </row>
    <row r="27" spans="1:4" s="13" customFormat="1" ht="11.25">
      <c r="A27" s="36" t="s">
        <v>60</v>
      </c>
      <c r="B27" s="36" t="s">
        <v>25</v>
      </c>
      <c r="C27" s="16"/>
      <c r="D27" s="16">
        <v>0</v>
      </c>
    </row>
    <row r="28" spans="1:4" s="13" customFormat="1" ht="11.25">
      <c r="A28" s="37" t="s">
        <v>61</v>
      </c>
      <c r="B28" s="38" t="s">
        <v>26</v>
      </c>
      <c r="C28" s="19">
        <f>SUM(C20:C27)</f>
        <v>0</v>
      </c>
      <c r="D28" s="19">
        <f>SUM(D20:D27)</f>
        <v>26115</v>
      </c>
    </row>
    <row r="29" spans="1:4" s="13" customFormat="1" ht="11.25">
      <c r="A29" s="38" t="s">
        <v>62</v>
      </c>
      <c r="B29" s="36"/>
      <c r="C29" s="16"/>
      <c r="D29" s="16"/>
    </row>
    <row r="30" spans="1:4" s="13" customFormat="1" ht="11.25">
      <c r="A30" s="39" t="s">
        <v>63</v>
      </c>
      <c r="B30" s="36" t="s">
        <v>64</v>
      </c>
      <c r="C30" s="19">
        <f>IF(C18&gt;C28,C18-C28,0)</f>
        <v>0</v>
      </c>
      <c r="D30" s="19">
        <f>IF(D18&gt;D28,D18-D28,0)</f>
        <v>57208</v>
      </c>
    </row>
    <row r="31" spans="1:4" s="13" customFormat="1" ht="11.25">
      <c r="A31" s="39" t="s">
        <v>65</v>
      </c>
      <c r="B31" s="36" t="s">
        <v>66</v>
      </c>
      <c r="C31" s="19">
        <f>IF(C28&gt;C18,C28-C18,0)</f>
        <v>0</v>
      </c>
      <c r="D31" s="19">
        <f>IF(D28&gt;D18,D28-D18,0)</f>
        <v>0</v>
      </c>
    </row>
    <row r="32" spans="1:4" s="13" customFormat="1" ht="11.25">
      <c r="A32" s="38" t="s">
        <v>67</v>
      </c>
      <c r="B32" s="38" t="s">
        <v>27</v>
      </c>
      <c r="C32" s="20"/>
      <c r="D32" s="20">
        <v>0</v>
      </c>
    </row>
    <row r="33" spans="1:4" s="13" customFormat="1" ht="11.25">
      <c r="A33" s="38" t="s">
        <v>68</v>
      </c>
      <c r="B33" s="38" t="s">
        <v>28</v>
      </c>
      <c r="C33" s="20"/>
      <c r="D33" s="20">
        <v>0</v>
      </c>
    </row>
    <row r="34" spans="1:4" s="13" customFormat="1" ht="11.25">
      <c r="A34" s="38" t="s">
        <v>69</v>
      </c>
      <c r="B34" s="38"/>
      <c r="C34" s="20"/>
      <c r="D34" s="20"/>
    </row>
    <row r="35" spans="1:4" s="13" customFormat="1" ht="11.25">
      <c r="A35" s="39" t="s">
        <v>70</v>
      </c>
      <c r="B35" s="36" t="s">
        <v>71</v>
      </c>
      <c r="C35" s="19">
        <f>IF(C32&gt;C33,C32-C33,0)</f>
        <v>0</v>
      </c>
      <c r="D35" s="19">
        <f>IF(D32&gt;D33,D32-D33,0)</f>
        <v>0</v>
      </c>
    </row>
    <row r="36" spans="1:4" s="13" customFormat="1" ht="11.25">
      <c r="A36" s="39" t="s">
        <v>72</v>
      </c>
      <c r="B36" s="36" t="s">
        <v>73</v>
      </c>
      <c r="C36" s="19">
        <f>IF(C33&gt;C32,C33-C32,0)</f>
        <v>0</v>
      </c>
      <c r="D36" s="19">
        <f>IF(D33&gt;D32,D33-D32,0)</f>
        <v>0</v>
      </c>
    </row>
    <row r="37" spans="1:4" s="13" customFormat="1" ht="11.25">
      <c r="A37" s="38" t="s">
        <v>74</v>
      </c>
      <c r="B37" s="38" t="s">
        <v>29</v>
      </c>
      <c r="C37" s="19">
        <f>C18+C32</f>
        <v>0</v>
      </c>
      <c r="D37" s="19">
        <f>D18+D32</f>
        <v>83323</v>
      </c>
    </row>
    <row r="38" spans="1:4" s="13" customFormat="1" ht="11.25">
      <c r="A38" s="38" t="s">
        <v>75</v>
      </c>
      <c r="B38" s="38" t="s">
        <v>30</v>
      </c>
      <c r="C38" s="19">
        <f>C28+C33</f>
        <v>0</v>
      </c>
      <c r="D38" s="19">
        <f>D28+D33</f>
        <v>26115</v>
      </c>
    </row>
    <row r="39" spans="1:4" s="13" customFormat="1" ht="11.25">
      <c r="A39" s="38" t="s">
        <v>76</v>
      </c>
      <c r="B39" s="38"/>
      <c r="C39" s="19"/>
      <c r="D39" s="19"/>
    </row>
    <row r="40" spans="1:4" s="13" customFormat="1" ht="11.25">
      <c r="A40" s="40" t="s">
        <v>77</v>
      </c>
      <c r="B40" s="36" t="s">
        <v>78</v>
      </c>
      <c r="C40" s="19">
        <f>IF(C37&gt;C38,C37-C38,0)</f>
        <v>0</v>
      </c>
      <c r="D40" s="19">
        <f>IF(D37&gt;D38,D37-D38,0)</f>
        <v>57208</v>
      </c>
    </row>
    <row r="41" spans="1:4" s="13" customFormat="1" ht="11.25">
      <c r="A41" s="40" t="s">
        <v>79</v>
      </c>
      <c r="B41" s="36" t="s">
        <v>80</v>
      </c>
      <c r="C41" s="19">
        <f>IF(C38&gt;C37,C38-C37,0)</f>
        <v>0</v>
      </c>
      <c r="D41" s="19">
        <f>IF(D38&gt;D37,D38-D37,0)</f>
        <v>0</v>
      </c>
    </row>
    <row r="42" spans="1:4" ht="11.25" hidden="1">
      <c r="A42" s="21"/>
      <c r="B42" s="9"/>
      <c r="C42" s="9"/>
      <c r="D42" s="22"/>
    </row>
    <row r="43" spans="1:4" ht="11.25" hidden="1">
      <c r="A43" s="21"/>
      <c r="B43" s="9"/>
      <c r="C43" s="9"/>
      <c r="D43" s="22"/>
    </row>
    <row r="44" spans="1:4" ht="11.25" hidden="1">
      <c r="A44" s="21"/>
      <c r="B44" s="9"/>
      <c r="C44" s="9"/>
      <c r="D44" s="22"/>
    </row>
    <row r="45" spans="1:4" s="12" customFormat="1" ht="11.25" hidden="1">
      <c r="A45" s="23" t="s">
        <v>31</v>
      </c>
      <c r="B45" s="12" t="s">
        <v>32</v>
      </c>
      <c r="D45" s="24"/>
    </row>
    <row r="46" spans="1:4" ht="12.75" customHeight="1" hidden="1">
      <c r="A46" s="21" t="s">
        <v>33</v>
      </c>
      <c r="B46" s="9" t="s">
        <v>3</v>
      </c>
      <c r="C46" s="9"/>
      <c r="D46" s="22"/>
    </row>
    <row r="47" spans="1:4" ht="11.25" hidden="1">
      <c r="A47" s="21"/>
      <c r="B47" s="9"/>
      <c r="C47" s="9"/>
      <c r="D47" s="22"/>
    </row>
    <row r="48" spans="1:4" ht="12" hidden="1" thickBot="1">
      <c r="A48" s="25"/>
      <c r="B48" s="26"/>
      <c r="C48" s="26"/>
      <c r="D48" s="27"/>
    </row>
    <row r="49" ht="11.25" hidden="1"/>
    <row r="50" ht="11.25" hidden="1"/>
    <row r="51" ht="11.25" hidden="1"/>
    <row r="52" ht="11.25" hidden="1"/>
  </sheetData>
  <sheetProtection/>
  <mergeCells count="8">
    <mergeCell ref="B4:D4"/>
    <mergeCell ref="A1:A4"/>
    <mergeCell ref="A5:A7"/>
    <mergeCell ref="B5:B7"/>
    <mergeCell ref="C5:D6"/>
    <mergeCell ref="B3:D3"/>
    <mergeCell ref="B2:D2"/>
    <mergeCell ref="B1:D1"/>
  </mergeCells>
  <dataValidations count="3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00390625" style="28" customWidth="1"/>
    <col min="2" max="2" width="7.00390625" style="28" customWidth="1"/>
    <col min="3" max="3" width="14.57421875" style="28" customWidth="1"/>
    <col min="4" max="4" width="15.57421875" style="28" customWidth="1"/>
    <col min="5" max="16384" width="9.140625" style="9" customWidth="1"/>
  </cols>
  <sheetData>
    <row r="1" spans="1:4" ht="12.75" customHeight="1">
      <c r="A1" s="51" t="s">
        <v>0</v>
      </c>
      <c r="B1" s="50" t="s">
        <v>115</v>
      </c>
      <c r="C1" s="50"/>
      <c r="D1" s="50"/>
    </row>
    <row r="2" spans="1:4" s="11" customFormat="1" ht="24" customHeight="1">
      <c r="A2" s="52"/>
      <c r="B2" s="48" t="s">
        <v>2</v>
      </c>
      <c r="C2" s="48"/>
      <c r="D2" s="48"/>
    </row>
    <row r="3" spans="1:4" s="12" customFormat="1" ht="12.75" customHeight="1">
      <c r="A3" s="52"/>
      <c r="B3" s="58" t="s">
        <v>37</v>
      </c>
      <c r="C3" s="58"/>
      <c r="D3" s="58"/>
    </row>
    <row r="4" spans="1:4" s="12" customFormat="1" ht="12.75" customHeight="1">
      <c r="A4" s="53"/>
      <c r="B4" s="50" t="s">
        <v>4</v>
      </c>
      <c r="C4" s="50"/>
      <c r="D4" s="50"/>
    </row>
    <row r="5" spans="1:4" ht="14.25" customHeight="1">
      <c r="A5" s="48" t="s">
        <v>5</v>
      </c>
      <c r="B5" s="48" t="s">
        <v>39</v>
      </c>
      <c r="C5" s="48" t="s">
        <v>40</v>
      </c>
      <c r="D5" s="48"/>
    </row>
    <row r="6" spans="1:4" ht="12" customHeight="1">
      <c r="A6" s="48"/>
      <c r="B6" s="48"/>
      <c r="C6" s="48"/>
      <c r="D6" s="48"/>
    </row>
    <row r="7" spans="1:4" ht="11.25">
      <c r="A7" s="48"/>
      <c r="B7" s="48"/>
      <c r="C7" s="31">
        <v>39994</v>
      </c>
      <c r="D7" s="31">
        <v>40359</v>
      </c>
    </row>
    <row r="8" spans="1:4" s="12" customFormat="1" ht="11.25">
      <c r="A8" s="30" t="s">
        <v>6</v>
      </c>
      <c r="B8" s="30" t="s">
        <v>41</v>
      </c>
      <c r="C8" s="30" t="s">
        <v>7</v>
      </c>
      <c r="D8" s="30" t="s">
        <v>8</v>
      </c>
    </row>
    <row r="9" spans="1:4" s="13" customFormat="1" ht="11.25">
      <c r="A9" s="32" t="s">
        <v>42</v>
      </c>
      <c r="B9" s="38"/>
      <c r="C9" s="38"/>
      <c r="D9" s="32"/>
    </row>
    <row r="10" spans="1:4" s="13" customFormat="1" ht="11.25">
      <c r="A10" s="34" t="s">
        <v>43</v>
      </c>
      <c r="B10" s="36" t="s">
        <v>9</v>
      </c>
      <c r="C10" s="16">
        <v>0</v>
      </c>
      <c r="D10" s="16">
        <v>0</v>
      </c>
    </row>
    <row r="11" spans="1:4" s="13" customFormat="1" ht="11.25">
      <c r="A11" s="34" t="s">
        <v>44</v>
      </c>
      <c r="B11" s="34" t="s">
        <v>10</v>
      </c>
      <c r="C11" s="16"/>
      <c r="D11" s="16">
        <v>72246</v>
      </c>
    </row>
    <row r="12" spans="1:4" s="13" customFormat="1" ht="11.25">
      <c r="A12" s="36" t="s">
        <v>45</v>
      </c>
      <c r="B12" s="36" t="s">
        <v>11</v>
      </c>
      <c r="C12" s="16"/>
      <c r="D12" s="16">
        <v>0</v>
      </c>
    </row>
    <row r="13" spans="1:4" s="13" customFormat="1" ht="11.25">
      <c r="A13" s="36" t="s">
        <v>46</v>
      </c>
      <c r="B13" s="36" t="s">
        <v>12</v>
      </c>
      <c r="C13" s="16"/>
      <c r="D13" s="16">
        <v>1</v>
      </c>
    </row>
    <row r="14" spans="1:4" s="13" customFormat="1" ht="11.25">
      <c r="A14" s="36" t="s">
        <v>47</v>
      </c>
      <c r="B14" s="36" t="s">
        <v>13</v>
      </c>
      <c r="C14" s="16"/>
      <c r="D14" s="16">
        <v>1817</v>
      </c>
    </row>
    <row r="15" spans="1:4" s="13" customFormat="1" ht="22.5">
      <c r="A15" s="36" t="s">
        <v>48</v>
      </c>
      <c r="B15" s="36" t="s">
        <v>14</v>
      </c>
      <c r="C15" s="16"/>
      <c r="D15" s="16">
        <v>0</v>
      </c>
    </row>
    <row r="16" spans="1:4" s="13" customFormat="1" ht="11.25">
      <c r="A16" s="36" t="s">
        <v>49</v>
      </c>
      <c r="B16" s="36" t="s">
        <v>15</v>
      </c>
      <c r="C16" s="16"/>
      <c r="D16" s="16">
        <v>0</v>
      </c>
    </row>
    <row r="17" spans="1:4" s="13" customFormat="1" ht="11.25">
      <c r="A17" s="36" t="s">
        <v>50</v>
      </c>
      <c r="B17" s="36" t="s">
        <v>16</v>
      </c>
      <c r="C17" s="16"/>
      <c r="D17" s="16">
        <v>0</v>
      </c>
    </row>
    <row r="18" spans="1:4" s="13" customFormat="1" ht="11.25">
      <c r="A18" s="37" t="s">
        <v>51</v>
      </c>
      <c r="B18" s="38" t="s">
        <v>17</v>
      </c>
      <c r="C18" s="19">
        <f>SUM(C10:C17)</f>
        <v>0</v>
      </c>
      <c r="D18" s="19">
        <f>SUM(D10:D17)</f>
        <v>74064</v>
      </c>
    </row>
    <row r="19" spans="1:4" s="13" customFormat="1" ht="11.25">
      <c r="A19" s="38" t="s">
        <v>52</v>
      </c>
      <c r="B19" s="38"/>
      <c r="C19" s="20"/>
      <c r="D19" s="20"/>
    </row>
    <row r="20" spans="1:4" s="13" customFormat="1" ht="11.25">
      <c r="A20" s="36" t="s">
        <v>53</v>
      </c>
      <c r="B20" s="36" t="s">
        <v>18</v>
      </c>
      <c r="C20" s="16"/>
      <c r="D20" s="16">
        <v>0</v>
      </c>
    </row>
    <row r="21" spans="1:4" s="13" customFormat="1" ht="11.25">
      <c r="A21" s="36" t="s">
        <v>54</v>
      </c>
      <c r="B21" s="36" t="s">
        <v>19</v>
      </c>
      <c r="C21" s="16"/>
      <c r="D21" s="16">
        <v>0</v>
      </c>
    </row>
    <row r="22" spans="1:4" s="13" customFormat="1" ht="22.5">
      <c r="A22" s="36" t="s">
        <v>55</v>
      </c>
      <c r="B22" s="36" t="s">
        <v>20</v>
      </c>
      <c r="C22" s="16"/>
      <c r="D22" s="16">
        <v>0</v>
      </c>
    </row>
    <row r="23" spans="1:4" s="13" customFormat="1" ht="11.25">
      <c r="A23" s="36" t="s">
        <v>56</v>
      </c>
      <c r="B23" s="36" t="s">
        <v>21</v>
      </c>
      <c r="C23" s="16"/>
      <c r="D23" s="16">
        <v>15464</v>
      </c>
    </row>
    <row r="24" spans="1:4" s="13" customFormat="1" ht="11.25">
      <c r="A24" s="36" t="s">
        <v>57</v>
      </c>
      <c r="B24" s="36" t="s">
        <v>22</v>
      </c>
      <c r="C24" s="16"/>
      <c r="D24" s="16">
        <v>195</v>
      </c>
    </row>
    <row r="25" spans="1:4" s="13" customFormat="1" ht="11.25">
      <c r="A25" s="36" t="s">
        <v>58</v>
      </c>
      <c r="B25" s="36" t="s">
        <v>23</v>
      </c>
      <c r="C25" s="16"/>
      <c r="D25" s="16">
        <v>0</v>
      </c>
    </row>
    <row r="26" spans="1:4" s="13" customFormat="1" ht="11.25">
      <c r="A26" s="36" t="s">
        <v>59</v>
      </c>
      <c r="B26" s="36" t="s">
        <v>24</v>
      </c>
      <c r="C26" s="16"/>
      <c r="D26" s="16">
        <v>0</v>
      </c>
    </row>
    <row r="27" spans="1:4" s="13" customFormat="1" ht="11.25">
      <c r="A27" s="36" t="s">
        <v>60</v>
      </c>
      <c r="B27" s="36" t="s">
        <v>25</v>
      </c>
      <c r="C27" s="16"/>
      <c r="D27" s="16">
        <v>0</v>
      </c>
    </row>
    <row r="28" spans="1:4" s="13" customFormat="1" ht="11.25">
      <c r="A28" s="37" t="s">
        <v>61</v>
      </c>
      <c r="B28" s="38" t="s">
        <v>26</v>
      </c>
      <c r="C28" s="19">
        <f>SUM(C20:C27)</f>
        <v>0</v>
      </c>
      <c r="D28" s="19">
        <f>SUM(D20:D27)</f>
        <v>15659</v>
      </c>
    </row>
    <row r="29" spans="1:4" s="13" customFormat="1" ht="11.25">
      <c r="A29" s="38" t="s">
        <v>62</v>
      </c>
      <c r="B29" s="36"/>
      <c r="C29" s="16"/>
      <c r="D29" s="16"/>
    </row>
    <row r="30" spans="1:4" s="13" customFormat="1" ht="11.25">
      <c r="A30" s="39" t="s">
        <v>63</v>
      </c>
      <c r="B30" s="36" t="s">
        <v>64</v>
      </c>
      <c r="C30" s="19">
        <f>IF(C18&gt;C28,C18-C28,0)</f>
        <v>0</v>
      </c>
      <c r="D30" s="19">
        <f>IF(D18&gt;D28,D18-D28,0)</f>
        <v>58405</v>
      </c>
    </row>
    <row r="31" spans="1:4" s="13" customFormat="1" ht="11.25">
      <c r="A31" s="39" t="s">
        <v>65</v>
      </c>
      <c r="B31" s="36" t="s">
        <v>66</v>
      </c>
      <c r="C31" s="19">
        <f>IF(C28&gt;C18,C28-C18,0)</f>
        <v>0</v>
      </c>
      <c r="D31" s="19">
        <f>IF(D28&gt;D18,D28-D18,0)</f>
        <v>0</v>
      </c>
    </row>
    <row r="32" spans="1:4" s="13" customFormat="1" ht="11.25">
      <c r="A32" s="38" t="s">
        <v>67</v>
      </c>
      <c r="B32" s="38" t="s">
        <v>27</v>
      </c>
      <c r="C32" s="20"/>
      <c r="D32" s="20">
        <v>0</v>
      </c>
    </row>
    <row r="33" spans="1:4" s="13" customFormat="1" ht="11.25">
      <c r="A33" s="38" t="s">
        <v>68</v>
      </c>
      <c r="B33" s="38" t="s">
        <v>28</v>
      </c>
      <c r="C33" s="20"/>
      <c r="D33" s="20">
        <v>0</v>
      </c>
    </row>
    <row r="34" spans="1:4" s="13" customFormat="1" ht="11.25">
      <c r="A34" s="38" t="s">
        <v>69</v>
      </c>
      <c r="B34" s="38"/>
      <c r="C34" s="20"/>
      <c r="D34" s="20"/>
    </row>
    <row r="35" spans="1:4" s="13" customFormat="1" ht="11.25">
      <c r="A35" s="39" t="s">
        <v>70</v>
      </c>
      <c r="B35" s="36" t="s">
        <v>71</v>
      </c>
      <c r="C35" s="19">
        <f>IF(C32&gt;C33,C32-C33,0)</f>
        <v>0</v>
      </c>
      <c r="D35" s="19">
        <f>IF(D32&gt;D33,D32-D33,0)</f>
        <v>0</v>
      </c>
    </row>
    <row r="36" spans="1:4" s="13" customFormat="1" ht="11.25">
      <c r="A36" s="39" t="s">
        <v>72</v>
      </c>
      <c r="B36" s="36" t="s">
        <v>73</v>
      </c>
      <c r="C36" s="19">
        <f>IF(C33&gt;C32,C33-C32,0)</f>
        <v>0</v>
      </c>
      <c r="D36" s="19">
        <f>IF(D33&gt;D32,D33-D32,0)</f>
        <v>0</v>
      </c>
    </row>
    <row r="37" spans="1:4" s="13" customFormat="1" ht="11.25">
      <c r="A37" s="38" t="s">
        <v>74</v>
      </c>
      <c r="B37" s="38" t="s">
        <v>29</v>
      </c>
      <c r="C37" s="19">
        <f>C18+C32</f>
        <v>0</v>
      </c>
      <c r="D37" s="19">
        <f>D18+D32</f>
        <v>74064</v>
      </c>
    </row>
    <row r="38" spans="1:4" s="13" customFormat="1" ht="11.25">
      <c r="A38" s="38" t="s">
        <v>75</v>
      </c>
      <c r="B38" s="38" t="s">
        <v>30</v>
      </c>
      <c r="C38" s="19">
        <f>C28+C33</f>
        <v>0</v>
      </c>
      <c r="D38" s="19">
        <f>D28+D33</f>
        <v>15659</v>
      </c>
    </row>
    <row r="39" spans="1:4" s="13" customFormat="1" ht="11.25">
      <c r="A39" s="38" t="s">
        <v>76</v>
      </c>
      <c r="B39" s="38"/>
      <c r="C39" s="19"/>
      <c r="D39" s="19"/>
    </row>
    <row r="40" spans="1:4" s="13" customFormat="1" ht="11.25">
      <c r="A40" s="40" t="s">
        <v>77</v>
      </c>
      <c r="B40" s="36" t="s">
        <v>78</v>
      </c>
      <c r="C40" s="19">
        <f>IF(C37&gt;C38,C37-C38,0)</f>
        <v>0</v>
      </c>
      <c r="D40" s="19">
        <f>IF(D37&gt;D38,D37-D38,0)</f>
        <v>58405</v>
      </c>
    </row>
    <row r="41" spans="1:4" s="13" customFormat="1" ht="11.25">
      <c r="A41" s="40" t="s">
        <v>79</v>
      </c>
      <c r="B41" s="36" t="s">
        <v>80</v>
      </c>
      <c r="C41" s="19">
        <f>IF(C38&gt;C37,C38-C37,0)</f>
        <v>0</v>
      </c>
      <c r="D41" s="19">
        <f>IF(D38&gt;D37,D38-D37,0)</f>
        <v>0</v>
      </c>
    </row>
    <row r="42" spans="1:4" ht="11.25" hidden="1">
      <c r="A42" s="21"/>
      <c r="B42" s="9"/>
      <c r="C42" s="9"/>
      <c r="D42" s="22"/>
    </row>
    <row r="43" spans="1:4" ht="11.25" hidden="1">
      <c r="A43" s="21"/>
      <c r="B43" s="9"/>
      <c r="C43" s="9"/>
      <c r="D43" s="22"/>
    </row>
    <row r="44" spans="1:4" ht="11.25" hidden="1">
      <c r="A44" s="21"/>
      <c r="B44" s="9"/>
      <c r="C44" s="9"/>
      <c r="D44" s="22"/>
    </row>
    <row r="45" spans="1:4" s="12" customFormat="1" ht="11.25" hidden="1">
      <c r="A45" s="23" t="s">
        <v>31</v>
      </c>
      <c r="B45" s="12" t="s">
        <v>32</v>
      </c>
      <c r="D45" s="24"/>
    </row>
    <row r="46" spans="1:4" ht="12.75" customHeight="1" hidden="1">
      <c r="A46" s="21" t="s">
        <v>33</v>
      </c>
      <c r="B46" s="9" t="s">
        <v>3</v>
      </c>
      <c r="C46" s="9"/>
      <c r="D46" s="22"/>
    </row>
    <row r="47" spans="1:4" ht="11.25" hidden="1">
      <c r="A47" s="21"/>
      <c r="B47" s="9"/>
      <c r="C47" s="9"/>
      <c r="D47" s="22"/>
    </row>
    <row r="48" spans="1:4" ht="12" hidden="1" thickBot="1">
      <c r="A48" s="25"/>
      <c r="B48" s="26"/>
      <c r="C48" s="26"/>
      <c r="D48" s="27"/>
    </row>
    <row r="49" ht="11.25" hidden="1"/>
    <row r="50" ht="11.25" hidden="1"/>
    <row r="51" ht="11.25" hidden="1"/>
    <row r="52" ht="11.25" hidden="1"/>
  </sheetData>
  <sheetProtection/>
  <mergeCells count="8">
    <mergeCell ref="B3:D3"/>
    <mergeCell ref="A1:A4"/>
    <mergeCell ref="A5:A7"/>
    <mergeCell ref="B5:B7"/>
    <mergeCell ref="C5:D6"/>
    <mergeCell ref="B4:D4"/>
    <mergeCell ref="B2:D2"/>
    <mergeCell ref="B1:D1"/>
  </mergeCells>
  <dataValidations count="3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32:D33 C20:D27"/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00390625" style="28" customWidth="1"/>
    <col min="2" max="2" width="7.140625" style="28" customWidth="1"/>
    <col min="3" max="3" width="15.421875" style="28" customWidth="1"/>
    <col min="4" max="4" width="16.00390625" style="28" customWidth="1"/>
    <col min="5" max="16384" width="9.140625" style="9" customWidth="1"/>
  </cols>
  <sheetData>
    <row r="1" spans="1:4" ht="21.75" customHeight="1">
      <c r="A1" s="48" t="s">
        <v>0</v>
      </c>
      <c r="B1" s="59" t="s">
        <v>116</v>
      </c>
      <c r="C1" s="59"/>
      <c r="D1" s="59"/>
    </row>
    <row r="2" spans="1:4" s="11" customFormat="1" ht="17.25" customHeight="1">
      <c r="A2" s="48"/>
      <c r="B2" s="57" t="s">
        <v>85</v>
      </c>
      <c r="C2" s="57"/>
      <c r="D2" s="57"/>
    </row>
    <row r="3" spans="1:4" s="12" customFormat="1" ht="12.75" customHeight="1">
      <c r="A3" s="48"/>
      <c r="B3" s="58" t="s">
        <v>37</v>
      </c>
      <c r="C3" s="58"/>
      <c r="D3" s="58"/>
    </row>
    <row r="4" spans="1:4" s="12" customFormat="1" ht="12.75" customHeight="1">
      <c r="A4" s="48"/>
      <c r="B4" s="50" t="s">
        <v>4</v>
      </c>
      <c r="C4" s="50"/>
      <c r="D4" s="50"/>
    </row>
    <row r="5" spans="1:4" ht="25.5" customHeight="1">
      <c r="A5" s="48" t="s">
        <v>5</v>
      </c>
      <c r="B5" s="48" t="s">
        <v>39</v>
      </c>
      <c r="C5" s="48" t="s">
        <v>40</v>
      </c>
      <c r="D5" s="48"/>
    </row>
    <row r="6" spans="1:4" ht="12" customHeight="1">
      <c r="A6" s="48"/>
      <c r="B6" s="48"/>
      <c r="C6" s="48"/>
      <c r="D6" s="48"/>
    </row>
    <row r="7" spans="1:4" ht="11.25">
      <c r="A7" s="48"/>
      <c r="B7" s="48"/>
      <c r="C7" s="31">
        <v>39994</v>
      </c>
      <c r="D7" s="31">
        <v>40359</v>
      </c>
    </row>
    <row r="8" spans="1:4" s="12" customFormat="1" ht="11.25">
      <c r="A8" s="30" t="s">
        <v>6</v>
      </c>
      <c r="B8" s="30" t="s">
        <v>41</v>
      </c>
      <c r="C8" s="30" t="s">
        <v>7</v>
      </c>
      <c r="D8" s="30" t="s">
        <v>8</v>
      </c>
    </row>
    <row r="9" spans="1:4" s="13" customFormat="1" ht="11.25">
      <c r="A9" s="32" t="s">
        <v>42</v>
      </c>
      <c r="B9" s="38"/>
      <c r="C9" s="38"/>
      <c r="D9" s="32"/>
    </row>
    <row r="10" spans="1:4" s="13" customFormat="1" ht="11.25">
      <c r="A10" s="34" t="s">
        <v>43</v>
      </c>
      <c r="B10" s="36" t="s">
        <v>9</v>
      </c>
      <c r="C10" s="16">
        <v>0</v>
      </c>
      <c r="D10" s="16">
        <v>0</v>
      </c>
    </row>
    <row r="11" spans="1:4" s="13" customFormat="1" ht="11.25">
      <c r="A11" s="34" t="s">
        <v>44</v>
      </c>
      <c r="B11" s="34" t="s">
        <v>10</v>
      </c>
      <c r="C11" s="16">
        <v>0</v>
      </c>
      <c r="D11" s="16">
        <v>0</v>
      </c>
    </row>
    <row r="12" spans="1:4" s="13" customFormat="1" ht="11.25">
      <c r="A12" s="36" t="s">
        <v>45</v>
      </c>
      <c r="B12" s="36" t="s">
        <v>11</v>
      </c>
      <c r="C12" s="16">
        <v>0</v>
      </c>
      <c r="D12" s="16">
        <v>0</v>
      </c>
    </row>
    <row r="13" spans="1:4" s="13" customFormat="1" ht="11.25">
      <c r="A13" s="36" t="s">
        <v>46</v>
      </c>
      <c r="B13" s="36" t="s">
        <v>12</v>
      </c>
      <c r="C13" s="16">
        <v>45431</v>
      </c>
      <c r="D13" s="16">
        <v>25225</v>
      </c>
    </row>
    <row r="14" spans="1:4" s="13" customFormat="1" ht="11.25">
      <c r="A14" s="36" t="s">
        <v>47</v>
      </c>
      <c r="B14" s="36" t="s">
        <v>13</v>
      </c>
      <c r="C14" s="16">
        <v>6539</v>
      </c>
      <c r="D14" s="16">
        <v>12681</v>
      </c>
    </row>
    <row r="15" spans="1:4" s="13" customFormat="1" ht="22.5">
      <c r="A15" s="36" t="s">
        <v>48</v>
      </c>
      <c r="B15" s="36" t="s">
        <v>14</v>
      </c>
      <c r="C15" s="16">
        <v>0</v>
      </c>
      <c r="D15" s="16">
        <v>0</v>
      </c>
    </row>
    <row r="16" spans="1:4" s="13" customFormat="1" ht="11.25">
      <c r="A16" s="36" t="s">
        <v>49</v>
      </c>
      <c r="B16" s="36" t="s">
        <v>15</v>
      </c>
      <c r="C16" s="16">
        <v>0</v>
      </c>
      <c r="D16" s="16">
        <v>0</v>
      </c>
    </row>
    <row r="17" spans="1:4" s="13" customFormat="1" ht="11.25">
      <c r="A17" s="36" t="s">
        <v>50</v>
      </c>
      <c r="B17" s="36" t="s">
        <v>16</v>
      </c>
      <c r="C17" s="16">
        <v>0</v>
      </c>
      <c r="D17" s="16">
        <v>0</v>
      </c>
    </row>
    <row r="18" spans="1:4" s="13" customFormat="1" ht="11.25">
      <c r="A18" s="37" t="s">
        <v>51</v>
      </c>
      <c r="B18" s="38" t="s">
        <v>17</v>
      </c>
      <c r="C18" s="19">
        <f>SUM(C10:C17)</f>
        <v>51970</v>
      </c>
      <c r="D18" s="19">
        <f>SUM(D10:D17)</f>
        <v>37906</v>
      </c>
    </row>
    <row r="19" spans="1:4" s="13" customFormat="1" ht="11.25">
      <c r="A19" s="38" t="s">
        <v>52</v>
      </c>
      <c r="B19" s="38"/>
      <c r="C19" s="20"/>
      <c r="D19" s="20"/>
    </row>
    <row r="20" spans="1:4" s="13" customFormat="1" ht="11.25">
      <c r="A20" s="36" t="s">
        <v>53</v>
      </c>
      <c r="B20" s="36" t="s">
        <v>18</v>
      </c>
      <c r="C20" s="16">
        <v>33655</v>
      </c>
      <c r="D20" s="16">
        <v>34905</v>
      </c>
    </row>
    <row r="21" spans="1:4" s="13" customFormat="1" ht="11.25">
      <c r="A21" s="36" t="s">
        <v>54</v>
      </c>
      <c r="B21" s="36" t="s">
        <v>19</v>
      </c>
      <c r="C21" s="16">
        <v>0</v>
      </c>
      <c r="D21" s="16">
        <v>0</v>
      </c>
    </row>
    <row r="22" spans="1:4" s="13" customFormat="1" ht="22.5">
      <c r="A22" s="36" t="s">
        <v>55</v>
      </c>
      <c r="B22" s="36" t="s">
        <v>20</v>
      </c>
      <c r="C22" s="16">
        <v>0</v>
      </c>
      <c r="D22" s="16">
        <v>0</v>
      </c>
    </row>
    <row r="23" spans="1:4" s="13" customFormat="1" ht="11.25">
      <c r="A23" s="36" t="s">
        <v>56</v>
      </c>
      <c r="B23" s="36" t="s">
        <v>21</v>
      </c>
      <c r="C23" s="16">
        <v>0</v>
      </c>
      <c r="D23" s="16">
        <v>2086</v>
      </c>
    </row>
    <row r="24" spans="1:4" s="13" customFormat="1" ht="11.25">
      <c r="A24" s="36" t="s">
        <v>57</v>
      </c>
      <c r="B24" s="36" t="s">
        <v>22</v>
      </c>
      <c r="C24" s="16">
        <v>0</v>
      </c>
      <c r="D24" s="16">
        <v>0</v>
      </c>
    </row>
    <row r="25" spans="1:4" s="13" customFormat="1" ht="11.25">
      <c r="A25" s="36" t="s">
        <v>58</v>
      </c>
      <c r="B25" s="36" t="s">
        <v>23</v>
      </c>
      <c r="C25" s="16">
        <v>0</v>
      </c>
      <c r="D25" s="16">
        <v>0</v>
      </c>
    </row>
    <row r="26" spans="1:4" s="13" customFormat="1" ht="11.25">
      <c r="A26" s="36" t="s">
        <v>59</v>
      </c>
      <c r="B26" s="36" t="s">
        <v>24</v>
      </c>
      <c r="C26" s="16">
        <v>0</v>
      </c>
      <c r="D26" s="16">
        <v>0</v>
      </c>
    </row>
    <row r="27" spans="1:4" s="13" customFormat="1" ht="11.25">
      <c r="A27" s="36" t="s">
        <v>60</v>
      </c>
      <c r="B27" s="36" t="s">
        <v>25</v>
      </c>
      <c r="C27" s="16">
        <v>0</v>
      </c>
      <c r="D27" s="16">
        <v>0</v>
      </c>
    </row>
    <row r="28" spans="1:4" s="13" customFormat="1" ht="11.25">
      <c r="A28" s="37" t="s">
        <v>61</v>
      </c>
      <c r="B28" s="38" t="s">
        <v>26</v>
      </c>
      <c r="C28" s="19">
        <f>SUM(C20:C27)</f>
        <v>33655</v>
      </c>
      <c r="D28" s="19">
        <f>SUM(D20:D27)</f>
        <v>36991</v>
      </c>
    </row>
    <row r="29" spans="1:4" s="13" customFormat="1" ht="11.25">
      <c r="A29" s="38" t="s">
        <v>62</v>
      </c>
      <c r="B29" s="36"/>
      <c r="C29" s="16"/>
      <c r="D29" s="16"/>
    </row>
    <row r="30" spans="1:4" s="13" customFormat="1" ht="11.25">
      <c r="A30" s="39" t="s">
        <v>63</v>
      </c>
      <c r="B30" s="36" t="s">
        <v>64</v>
      </c>
      <c r="C30" s="19">
        <f>IF(C18&gt;C28,C18-C28,0)</f>
        <v>18315</v>
      </c>
      <c r="D30" s="19">
        <f>IF(D18&gt;D28,D18-D28,0)</f>
        <v>915</v>
      </c>
    </row>
    <row r="31" spans="1:4" s="13" customFormat="1" ht="11.25">
      <c r="A31" s="39" t="s">
        <v>65</v>
      </c>
      <c r="B31" s="36" t="s">
        <v>66</v>
      </c>
      <c r="C31" s="19">
        <f>IF(C28&gt;C18,C28-C18,0)</f>
        <v>0</v>
      </c>
      <c r="D31" s="19">
        <f>IF(D28&gt;D18,D28-D18,0)</f>
        <v>0</v>
      </c>
    </row>
    <row r="32" spans="1:4" s="13" customFormat="1" ht="11.25">
      <c r="A32" s="38" t="s">
        <v>67</v>
      </c>
      <c r="B32" s="38" t="s">
        <v>27</v>
      </c>
      <c r="C32" s="20">
        <v>0</v>
      </c>
      <c r="D32" s="20">
        <v>0</v>
      </c>
    </row>
    <row r="33" spans="1:4" s="13" customFormat="1" ht="11.25">
      <c r="A33" s="38" t="s">
        <v>68</v>
      </c>
      <c r="B33" s="38" t="s">
        <v>28</v>
      </c>
      <c r="C33" s="20">
        <v>0</v>
      </c>
      <c r="D33" s="20">
        <v>0</v>
      </c>
    </row>
    <row r="34" spans="1:4" s="13" customFormat="1" ht="11.25">
      <c r="A34" s="38" t="s">
        <v>69</v>
      </c>
      <c r="B34" s="38"/>
      <c r="C34" s="20"/>
      <c r="D34" s="20"/>
    </row>
    <row r="35" spans="1:4" s="13" customFormat="1" ht="11.25">
      <c r="A35" s="39" t="s">
        <v>70</v>
      </c>
      <c r="B35" s="36" t="s">
        <v>71</v>
      </c>
      <c r="C35" s="19">
        <f>IF(C32&gt;C33,C32-C33,0)</f>
        <v>0</v>
      </c>
      <c r="D35" s="19">
        <f>IF(D32&gt;D33,D32-D33,0)</f>
        <v>0</v>
      </c>
    </row>
    <row r="36" spans="1:4" s="13" customFormat="1" ht="11.25">
      <c r="A36" s="39" t="s">
        <v>72</v>
      </c>
      <c r="B36" s="36" t="s">
        <v>73</v>
      </c>
      <c r="C36" s="19">
        <f>IF(C33&gt;C32,C33-C32,0)</f>
        <v>0</v>
      </c>
      <c r="D36" s="19">
        <f>IF(D33&gt;D32,D33-D32,0)</f>
        <v>0</v>
      </c>
    </row>
    <row r="37" spans="1:4" s="13" customFormat="1" ht="11.25">
      <c r="A37" s="38" t="s">
        <v>74</v>
      </c>
      <c r="B37" s="38" t="s">
        <v>29</v>
      </c>
      <c r="C37" s="19">
        <f>C18+C32</f>
        <v>51970</v>
      </c>
      <c r="D37" s="19">
        <f>D18+D32</f>
        <v>37906</v>
      </c>
    </row>
    <row r="38" spans="1:4" s="13" customFormat="1" ht="11.25">
      <c r="A38" s="38" t="s">
        <v>75</v>
      </c>
      <c r="B38" s="38" t="s">
        <v>30</v>
      </c>
      <c r="C38" s="19">
        <f>C28+C33</f>
        <v>33655</v>
      </c>
      <c r="D38" s="19">
        <f>D28+D33</f>
        <v>36991</v>
      </c>
    </row>
    <row r="39" spans="1:4" s="13" customFormat="1" ht="11.25">
      <c r="A39" s="38" t="s">
        <v>76</v>
      </c>
      <c r="B39" s="38"/>
      <c r="C39" s="19"/>
      <c r="D39" s="19"/>
    </row>
    <row r="40" spans="1:4" s="13" customFormat="1" ht="11.25">
      <c r="A40" s="40" t="s">
        <v>77</v>
      </c>
      <c r="B40" s="36" t="s">
        <v>78</v>
      </c>
      <c r="C40" s="19">
        <f>IF(C37&gt;C38,C37-C38,0)</f>
        <v>18315</v>
      </c>
      <c r="D40" s="19">
        <f>IF(D37&gt;D38,D37-D38,0)</f>
        <v>915</v>
      </c>
    </row>
    <row r="41" spans="1:4" s="13" customFormat="1" ht="11.25">
      <c r="A41" s="40" t="s">
        <v>79</v>
      </c>
      <c r="B41" s="36" t="s">
        <v>80</v>
      </c>
      <c r="C41" s="19">
        <f>IF(C38&gt;C37,C38-C37,0)</f>
        <v>0</v>
      </c>
      <c r="D41" s="19">
        <f>IF(D38&gt;D37,D38-D37,0)</f>
        <v>0</v>
      </c>
    </row>
    <row r="42" spans="1:4" ht="11.25" hidden="1">
      <c r="A42" s="21"/>
      <c r="B42" s="9"/>
      <c r="C42" s="9"/>
      <c r="D42" s="22"/>
    </row>
    <row r="43" spans="1:4" ht="11.25" hidden="1">
      <c r="A43" s="21"/>
      <c r="B43" s="9"/>
      <c r="C43" s="9"/>
      <c r="D43" s="22"/>
    </row>
    <row r="44" spans="1:4" ht="11.25" hidden="1">
      <c r="A44" s="21"/>
      <c r="B44" s="9"/>
      <c r="C44" s="9"/>
      <c r="D44" s="22"/>
    </row>
    <row r="45" spans="1:4" s="12" customFormat="1" ht="11.25" hidden="1">
      <c r="A45" s="23" t="s">
        <v>31</v>
      </c>
      <c r="B45" s="12" t="s">
        <v>32</v>
      </c>
      <c r="D45" s="24"/>
    </row>
    <row r="46" spans="1:4" ht="12.75" customHeight="1" hidden="1">
      <c r="A46" s="21" t="s">
        <v>33</v>
      </c>
      <c r="B46" s="9" t="s">
        <v>86</v>
      </c>
      <c r="C46" s="9"/>
      <c r="D46" s="22"/>
    </row>
    <row r="47" spans="1:4" ht="11.25" hidden="1">
      <c r="A47" s="21"/>
      <c r="B47" s="9"/>
      <c r="C47" s="9"/>
      <c r="D47" s="22"/>
    </row>
    <row r="48" spans="1:4" ht="12" hidden="1" thickBot="1">
      <c r="A48" s="25"/>
      <c r="B48" s="26"/>
      <c r="C48" s="26"/>
      <c r="D48" s="27"/>
    </row>
    <row r="49" ht="11.25" hidden="1"/>
    <row r="50" ht="11.25" hidden="1"/>
    <row r="51" ht="11.25" hidden="1"/>
    <row r="52" ht="11.25" hidden="1"/>
  </sheetData>
  <sheetProtection/>
  <mergeCells count="8">
    <mergeCell ref="B3:D3"/>
    <mergeCell ref="A1:A4"/>
    <mergeCell ref="B5:B7"/>
    <mergeCell ref="C5:D6"/>
    <mergeCell ref="A5:A7"/>
    <mergeCell ref="B4:D4"/>
    <mergeCell ref="B2:D2"/>
    <mergeCell ref="B1:D1"/>
  </mergeCells>
  <dataValidations count="2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zoomScalePageLayoutView="0" workbookViewId="0" topLeftCell="A1">
      <pane xSplit="1" ySplit="8" topLeftCell="B1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G11" sqref="G11"/>
    </sheetView>
  </sheetViews>
  <sheetFormatPr defaultColWidth="9.140625" defaultRowHeight="12.75"/>
  <cols>
    <col min="1" max="1" width="55.00390625" style="28" customWidth="1"/>
    <col min="2" max="2" width="7.28125" style="28" customWidth="1"/>
    <col min="3" max="3" width="14.57421875" style="28" customWidth="1"/>
    <col min="4" max="4" width="15.00390625" style="28" customWidth="1"/>
    <col min="5" max="16384" width="9.140625" style="9" customWidth="1"/>
  </cols>
  <sheetData>
    <row r="1" spans="1:4" ht="27.75" customHeight="1">
      <c r="A1" s="51" t="s">
        <v>0</v>
      </c>
      <c r="B1" s="59" t="s">
        <v>118</v>
      </c>
      <c r="C1" s="59"/>
      <c r="D1" s="59"/>
    </row>
    <row r="2" spans="1:4" s="11" customFormat="1" ht="15" customHeight="1">
      <c r="A2" s="52"/>
      <c r="B2" s="57" t="s">
        <v>87</v>
      </c>
      <c r="C2" s="57"/>
      <c r="D2" s="57"/>
    </row>
    <row r="3" spans="1:4" s="12" customFormat="1" ht="12.75" customHeight="1">
      <c r="A3" s="52"/>
      <c r="B3" s="58" t="s">
        <v>37</v>
      </c>
      <c r="C3" s="58"/>
      <c r="D3" s="58"/>
    </row>
    <row r="4" spans="1:4" s="12" customFormat="1" ht="12.75" customHeight="1">
      <c r="A4" s="53"/>
      <c r="B4" s="50" t="s">
        <v>4</v>
      </c>
      <c r="C4" s="50"/>
      <c r="D4" s="50"/>
    </row>
    <row r="5" spans="1:4" ht="25.5" customHeight="1">
      <c r="A5" s="48" t="s">
        <v>5</v>
      </c>
      <c r="B5" s="48" t="s">
        <v>39</v>
      </c>
      <c r="C5" s="48" t="s">
        <v>40</v>
      </c>
      <c r="D5" s="48"/>
    </row>
    <row r="6" spans="1:4" ht="12" customHeight="1">
      <c r="A6" s="48"/>
      <c r="B6" s="48"/>
      <c r="C6" s="48"/>
      <c r="D6" s="48"/>
    </row>
    <row r="7" spans="1:4" ht="11.25">
      <c r="A7" s="48"/>
      <c r="B7" s="48"/>
      <c r="C7" s="31">
        <v>39994</v>
      </c>
      <c r="D7" s="31">
        <v>40359</v>
      </c>
    </row>
    <row r="8" spans="1:4" s="12" customFormat="1" ht="11.25">
      <c r="A8" s="30" t="s">
        <v>6</v>
      </c>
      <c r="B8" s="30" t="s">
        <v>41</v>
      </c>
      <c r="C8" s="30" t="s">
        <v>7</v>
      </c>
      <c r="D8" s="30" t="s">
        <v>8</v>
      </c>
    </row>
    <row r="9" spans="1:4" s="13" customFormat="1" ht="11.25">
      <c r="A9" s="32" t="s">
        <v>42</v>
      </c>
      <c r="B9" s="38"/>
      <c r="C9" s="38"/>
      <c r="D9" s="32"/>
    </row>
    <row r="10" spans="1:4" s="13" customFormat="1" ht="11.25">
      <c r="A10" s="34" t="s">
        <v>43</v>
      </c>
      <c r="B10" s="36" t="s">
        <v>9</v>
      </c>
      <c r="C10" s="16">
        <v>0</v>
      </c>
      <c r="D10" s="16">
        <v>0</v>
      </c>
    </row>
    <row r="11" spans="1:4" s="13" customFormat="1" ht="11.25">
      <c r="A11" s="34" t="s">
        <v>44</v>
      </c>
      <c r="B11" s="34" t="s">
        <v>10</v>
      </c>
      <c r="C11" s="16">
        <v>0</v>
      </c>
      <c r="D11" s="16">
        <v>0</v>
      </c>
    </row>
    <row r="12" spans="1:4" s="13" customFormat="1" ht="11.25">
      <c r="A12" s="36" t="s">
        <v>45</v>
      </c>
      <c r="B12" s="36" t="s">
        <v>11</v>
      </c>
      <c r="C12" s="16">
        <v>0</v>
      </c>
      <c r="D12" s="16">
        <v>0</v>
      </c>
    </row>
    <row r="13" spans="1:4" s="13" customFormat="1" ht="11.25">
      <c r="A13" s="36" t="s">
        <v>46</v>
      </c>
      <c r="B13" s="36" t="s">
        <v>12</v>
      </c>
      <c r="C13" s="16">
        <v>0</v>
      </c>
      <c r="D13" s="16">
        <v>49329</v>
      </c>
    </row>
    <row r="14" spans="1:4" s="13" customFormat="1" ht="11.25">
      <c r="A14" s="36" t="s">
        <v>47</v>
      </c>
      <c r="B14" s="36" t="s">
        <v>13</v>
      </c>
      <c r="C14" s="16">
        <v>1759</v>
      </c>
      <c r="D14" s="16">
        <v>29329</v>
      </c>
    </row>
    <row r="15" spans="1:4" s="13" customFormat="1" ht="22.5">
      <c r="A15" s="36" t="s">
        <v>48</v>
      </c>
      <c r="B15" s="36" t="s">
        <v>14</v>
      </c>
      <c r="C15" s="16">
        <v>8</v>
      </c>
      <c r="D15" s="16">
        <v>35978</v>
      </c>
    </row>
    <row r="16" spans="1:4" s="13" customFormat="1" ht="11.25">
      <c r="A16" s="36" t="s">
        <v>49</v>
      </c>
      <c r="B16" s="36" t="s">
        <v>15</v>
      </c>
      <c r="C16" s="16">
        <v>0</v>
      </c>
      <c r="D16" s="16">
        <v>0</v>
      </c>
    </row>
    <row r="17" spans="1:4" s="13" customFormat="1" ht="11.25">
      <c r="A17" s="36" t="s">
        <v>50</v>
      </c>
      <c r="B17" s="36" t="s">
        <v>16</v>
      </c>
      <c r="C17" s="16">
        <v>2793</v>
      </c>
      <c r="D17" s="16">
        <v>94</v>
      </c>
    </row>
    <row r="18" spans="1:4" s="13" customFormat="1" ht="11.25">
      <c r="A18" s="37" t="s">
        <v>51</v>
      </c>
      <c r="B18" s="38" t="s">
        <v>17</v>
      </c>
      <c r="C18" s="19">
        <f>SUM(C10:C17)</f>
        <v>4560</v>
      </c>
      <c r="D18" s="19">
        <f>SUM(D10:D17)</f>
        <v>114730</v>
      </c>
    </row>
    <row r="19" spans="1:4" s="13" customFormat="1" ht="11.25">
      <c r="A19" s="38" t="s">
        <v>52</v>
      </c>
      <c r="B19" s="38"/>
      <c r="C19" s="20"/>
      <c r="D19" s="20"/>
    </row>
    <row r="20" spans="1:4" s="13" customFormat="1" ht="11.25">
      <c r="A20" s="36" t="s">
        <v>53</v>
      </c>
      <c r="B20" s="36" t="s">
        <v>18</v>
      </c>
      <c r="C20" s="16">
        <v>0</v>
      </c>
      <c r="D20" s="16">
        <v>0</v>
      </c>
    </row>
    <row r="21" spans="1:4" s="13" customFormat="1" ht="11.25">
      <c r="A21" s="36" t="s">
        <v>54</v>
      </c>
      <c r="B21" s="36" t="s">
        <v>19</v>
      </c>
      <c r="C21" s="16">
        <v>0</v>
      </c>
      <c r="D21" s="16">
        <v>0</v>
      </c>
    </row>
    <row r="22" spans="1:4" s="13" customFormat="1" ht="22.5">
      <c r="A22" s="36" t="s">
        <v>55</v>
      </c>
      <c r="B22" s="36" t="s">
        <v>20</v>
      </c>
      <c r="C22" s="16">
        <v>0</v>
      </c>
      <c r="D22" s="16">
        <v>45311</v>
      </c>
    </row>
    <row r="23" spans="1:4" s="13" customFormat="1" ht="11.25">
      <c r="A23" s="36" t="s">
        <v>56</v>
      </c>
      <c r="B23" s="36" t="s">
        <v>21</v>
      </c>
      <c r="C23" s="16">
        <v>2801</v>
      </c>
      <c r="D23" s="16">
        <v>433</v>
      </c>
    </row>
    <row r="24" spans="1:4" s="13" customFormat="1" ht="11.25">
      <c r="A24" s="36" t="s">
        <v>57</v>
      </c>
      <c r="B24" s="36" t="s">
        <v>22</v>
      </c>
      <c r="C24" s="16">
        <v>0</v>
      </c>
      <c r="D24" s="16">
        <v>507</v>
      </c>
    </row>
    <row r="25" spans="1:4" s="13" customFormat="1" ht="11.25">
      <c r="A25" s="36" t="s">
        <v>58</v>
      </c>
      <c r="B25" s="36" t="s">
        <v>23</v>
      </c>
      <c r="C25" s="16">
        <v>0</v>
      </c>
      <c r="D25" s="16">
        <v>0</v>
      </c>
    </row>
    <row r="26" spans="1:4" s="13" customFormat="1" ht="11.25">
      <c r="A26" s="36" t="s">
        <v>59</v>
      </c>
      <c r="B26" s="36" t="s">
        <v>24</v>
      </c>
      <c r="C26" s="16">
        <v>0</v>
      </c>
      <c r="D26" s="16">
        <v>0</v>
      </c>
    </row>
    <row r="27" spans="1:4" s="13" customFormat="1" ht="11.25">
      <c r="A27" s="36" t="s">
        <v>60</v>
      </c>
      <c r="B27" s="36" t="s">
        <v>25</v>
      </c>
      <c r="C27" s="16">
        <v>0</v>
      </c>
      <c r="D27" s="16">
        <v>0</v>
      </c>
    </row>
    <row r="28" spans="1:4" s="13" customFormat="1" ht="11.25">
      <c r="A28" s="37" t="s">
        <v>61</v>
      </c>
      <c r="B28" s="38" t="s">
        <v>26</v>
      </c>
      <c r="C28" s="19">
        <f>SUM(C20:C27)</f>
        <v>2801</v>
      </c>
      <c r="D28" s="19">
        <f>SUM(D20:D27)</f>
        <v>46251</v>
      </c>
    </row>
    <row r="29" spans="1:4" s="13" customFormat="1" ht="11.25">
      <c r="A29" s="38" t="s">
        <v>62</v>
      </c>
      <c r="B29" s="36"/>
      <c r="C29" s="16"/>
      <c r="D29" s="16"/>
    </row>
    <row r="30" spans="1:4" s="13" customFormat="1" ht="11.25">
      <c r="A30" s="39" t="s">
        <v>63</v>
      </c>
      <c r="B30" s="36" t="s">
        <v>64</v>
      </c>
      <c r="C30" s="19">
        <f>C18-C28</f>
        <v>1759</v>
      </c>
      <c r="D30" s="19">
        <f>D18-D28</f>
        <v>68479</v>
      </c>
    </row>
    <row r="31" spans="1:4" s="13" customFormat="1" ht="11.25">
      <c r="A31" s="39" t="s">
        <v>65</v>
      </c>
      <c r="B31" s="36" t="s">
        <v>66</v>
      </c>
      <c r="C31" s="19">
        <v>0</v>
      </c>
      <c r="D31" s="19">
        <v>0</v>
      </c>
    </row>
    <row r="32" spans="1:4" s="13" customFormat="1" ht="11.25">
      <c r="A32" s="38" t="s">
        <v>67</v>
      </c>
      <c r="B32" s="38" t="s">
        <v>27</v>
      </c>
      <c r="C32" s="20">
        <v>0</v>
      </c>
      <c r="D32" s="20">
        <v>0</v>
      </c>
    </row>
    <row r="33" spans="1:4" s="13" customFormat="1" ht="11.25">
      <c r="A33" s="38" t="s">
        <v>68</v>
      </c>
      <c r="B33" s="38" t="s">
        <v>28</v>
      </c>
      <c r="C33" s="20">
        <v>0</v>
      </c>
      <c r="D33" s="20">
        <v>0</v>
      </c>
    </row>
    <row r="34" spans="1:4" s="13" customFormat="1" ht="11.25">
      <c r="A34" s="38" t="s">
        <v>69</v>
      </c>
      <c r="B34" s="38"/>
      <c r="C34" s="20"/>
      <c r="D34" s="20"/>
    </row>
    <row r="35" spans="1:4" s="13" customFormat="1" ht="11.25">
      <c r="A35" s="39" t="s">
        <v>70</v>
      </c>
      <c r="B35" s="36" t="s">
        <v>71</v>
      </c>
      <c r="C35" s="19">
        <v>0</v>
      </c>
      <c r="D35" s="19">
        <v>0</v>
      </c>
    </row>
    <row r="36" spans="1:4" s="13" customFormat="1" ht="11.25">
      <c r="A36" s="39" t="s">
        <v>72</v>
      </c>
      <c r="B36" s="36" t="s">
        <v>73</v>
      </c>
      <c r="C36" s="19">
        <v>0</v>
      </c>
      <c r="D36" s="19">
        <v>0</v>
      </c>
    </row>
    <row r="37" spans="1:4" s="13" customFormat="1" ht="11.25">
      <c r="A37" s="38" t="s">
        <v>74</v>
      </c>
      <c r="B37" s="38" t="s">
        <v>29</v>
      </c>
      <c r="C37" s="19">
        <f>C18+C32</f>
        <v>4560</v>
      </c>
      <c r="D37" s="19">
        <f>D18+D32</f>
        <v>114730</v>
      </c>
    </row>
    <row r="38" spans="1:4" s="13" customFormat="1" ht="11.25">
      <c r="A38" s="38" t="s">
        <v>75</v>
      </c>
      <c r="B38" s="38" t="s">
        <v>30</v>
      </c>
      <c r="C38" s="19">
        <f>C28+C33</f>
        <v>2801</v>
      </c>
      <c r="D38" s="19">
        <f>D28+D33</f>
        <v>46251</v>
      </c>
    </row>
    <row r="39" spans="1:4" s="13" customFormat="1" ht="11.25">
      <c r="A39" s="38" t="s">
        <v>76</v>
      </c>
      <c r="B39" s="38"/>
      <c r="C39" s="19"/>
      <c r="D39" s="19"/>
    </row>
    <row r="40" spans="1:4" s="13" customFormat="1" ht="11.25">
      <c r="A40" s="40" t="s">
        <v>77</v>
      </c>
      <c r="B40" s="36" t="s">
        <v>78</v>
      </c>
      <c r="C40" s="19">
        <f>C37-C38</f>
        <v>1759</v>
      </c>
      <c r="D40" s="19">
        <f>D37-D38</f>
        <v>68479</v>
      </c>
    </row>
    <row r="41" spans="1:4" s="13" customFormat="1" ht="11.25">
      <c r="A41" s="40" t="s">
        <v>79</v>
      </c>
      <c r="B41" s="36" t="s">
        <v>80</v>
      </c>
      <c r="C41" s="19">
        <v>0</v>
      </c>
      <c r="D41" s="19">
        <v>0</v>
      </c>
    </row>
    <row r="42" spans="1:4" ht="11.25" hidden="1">
      <c r="A42" s="21"/>
      <c r="B42" s="9"/>
      <c r="C42" s="9"/>
      <c r="D42" s="22"/>
    </row>
    <row r="43" spans="1:4" ht="11.25" hidden="1">
      <c r="A43" s="21"/>
      <c r="B43" s="9"/>
      <c r="C43" s="9"/>
      <c r="D43" s="22"/>
    </row>
    <row r="44" spans="1:4" ht="11.25" hidden="1">
      <c r="A44" s="21"/>
      <c r="B44" s="9"/>
      <c r="C44" s="9"/>
      <c r="D44" s="22"/>
    </row>
    <row r="45" spans="1:4" s="12" customFormat="1" ht="11.25" hidden="1">
      <c r="A45" s="23" t="s">
        <v>31</v>
      </c>
      <c r="B45" s="12" t="s">
        <v>32</v>
      </c>
      <c r="D45" s="24"/>
    </row>
    <row r="46" spans="1:4" ht="11.25" hidden="1">
      <c r="A46" s="21" t="s">
        <v>33</v>
      </c>
      <c r="B46" s="60" t="s">
        <v>117</v>
      </c>
      <c r="C46" s="60"/>
      <c r="D46" s="61"/>
    </row>
    <row r="47" spans="1:4" ht="11.25" hidden="1">
      <c r="A47" s="21"/>
      <c r="B47" s="9"/>
      <c r="C47" s="9"/>
      <c r="D47" s="22"/>
    </row>
    <row r="48" spans="1:4" ht="12" hidden="1" thickBot="1">
      <c r="A48" s="25"/>
      <c r="B48" s="26"/>
      <c r="C48" s="26"/>
      <c r="D48" s="27"/>
    </row>
    <row r="49" ht="11.25" hidden="1"/>
    <row r="50" ht="11.25" hidden="1"/>
    <row r="51" ht="11.25" hidden="1"/>
    <row r="52" ht="11.25" hidden="1"/>
  </sheetData>
  <sheetProtection/>
  <mergeCells count="9">
    <mergeCell ref="B46:D46"/>
    <mergeCell ref="B3:D3"/>
    <mergeCell ref="A1:A4"/>
    <mergeCell ref="B5:B7"/>
    <mergeCell ref="C5:D6"/>
    <mergeCell ref="A5:A7"/>
    <mergeCell ref="B4:D4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32:D33 C20:D27"/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00390625" style="28" customWidth="1"/>
    <col min="2" max="2" width="6.57421875" style="28" customWidth="1"/>
    <col min="3" max="4" width="13.7109375" style="28" customWidth="1"/>
    <col min="5" max="16384" width="9.140625" style="9" customWidth="1"/>
  </cols>
  <sheetData>
    <row r="1" spans="1:4" ht="24" customHeight="1">
      <c r="A1" s="48" t="s">
        <v>0</v>
      </c>
      <c r="B1" s="54" t="s">
        <v>119</v>
      </c>
      <c r="C1" s="55"/>
      <c r="D1" s="56"/>
    </row>
    <row r="2" spans="1:4" s="11" customFormat="1" ht="18" customHeight="1">
      <c r="A2" s="48"/>
      <c r="B2" s="48" t="s">
        <v>81</v>
      </c>
      <c r="C2" s="48"/>
      <c r="D2" s="48"/>
    </row>
    <row r="3" spans="1:4" s="12" customFormat="1" ht="12.75" customHeight="1">
      <c r="A3" s="48"/>
      <c r="B3" s="58" t="s">
        <v>37</v>
      </c>
      <c r="C3" s="58"/>
      <c r="D3" s="58"/>
    </row>
    <row r="4" spans="1:4" s="12" customFormat="1" ht="12.75" customHeight="1">
      <c r="A4" s="48"/>
      <c r="B4" s="50" t="s">
        <v>4</v>
      </c>
      <c r="C4" s="50"/>
      <c r="D4" s="50"/>
    </row>
    <row r="5" spans="1:4" ht="25.5" customHeight="1">
      <c r="A5" s="48" t="s">
        <v>5</v>
      </c>
      <c r="B5" s="48" t="s">
        <v>39</v>
      </c>
      <c r="C5" s="48" t="s">
        <v>40</v>
      </c>
      <c r="D5" s="48"/>
    </row>
    <row r="6" spans="1:4" ht="12" customHeight="1">
      <c r="A6" s="48"/>
      <c r="B6" s="48"/>
      <c r="C6" s="48"/>
      <c r="D6" s="48"/>
    </row>
    <row r="7" spans="1:4" ht="11.25">
      <c r="A7" s="48"/>
      <c r="B7" s="48"/>
      <c r="C7" s="31">
        <v>39994</v>
      </c>
      <c r="D7" s="31">
        <v>40359</v>
      </c>
    </row>
    <row r="8" spans="1:4" s="12" customFormat="1" ht="11.25">
      <c r="A8" s="30" t="s">
        <v>6</v>
      </c>
      <c r="B8" s="30" t="s">
        <v>41</v>
      </c>
      <c r="C8" s="30" t="s">
        <v>7</v>
      </c>
      <c r="D8" s="30" t="s">
        <v>8</v>
      </c>
    </row>
    <row r="9" spans="1:4" s="13" customFormat="1" ht="11.25">
      <c r="A9" s="32" t="s">
        <v>42</v>
      </c>
      <c r="B9" s="38"/>
      <c r="C9" s="38"/>
      <c r="D9" s="32"/>
    </row>
    <row r="10" spans="1:4" s="13" customFormat="1" ht="11.25">
      <c r="A10" s="34" t="s">
        <v>43</v>
      </c>
      <c r="B10" s="36" t="s">
        <v>9</v>
      </c>
      <c r="C10" s="16">
        <v>3245932</v>
      </c>
      <c r="D10" s="16">
        <v>10637785</v>
      </c>
    </row>
    <row r="11" spans="1:4" s="13" customFormat="1" ht="11.25">
      <c r="A11" s="34" t="s">
        <v>44</v>
      </c>
      <c r="B11" s="34" t="s">
        <v>10</v>
      </c>
      <c r="C11" s="16">
        <v>135998</v>
      </c>
      <c r="D11" s="16">
        <v>53837</v>
      </c>
    </row>
    <row r="12" spans="1:4" s="13" customFormat="1" ht="11.25">
      <c r="A12" s="36" t="s">
        <v>45</v>
      </c>
      <c r="B12" s="36" t="s">
        <v>11</v>
      </c>
      <c r="C12" s="16">
        <v>0</v>
      </c>
      <c r="D12" s="16">
        <v>0</v>
      </c>
    </row>
    <row r="13" spans="1:4" s="13" customFormat="1" ht="11.25">
      <c r="A13" s="36" t="s">
        <v>46</v>
      </c>
      <c r="B13" s="36" t="s">
        <v>12</v>
      </c>
      <c r="C13" s="16">
        <v>68302</v>
      </c>
      <c r="D13" s="16">
        <v>1191218</v>
      </c>
    </row>
    <row r="14" spans="1:4" s="13" customFormat="1" ht="11.25">
      <c r="A14" s="36" t="s">
        <v>47</v>
      </c>
      <c r="B14" s="36" t="s">
        <v>13</v>
      </c>
      <c r="C14" s="16">
        <v>76</v>
      </c>
      <c r="D14" s="16">
        <v>125</v>
      </c>
    </row>
    <row r="15" spans="1:4" s="13" customFormat="1" ht="22.5">
      <c r="A15" s="36" t="s">
        <v>48</v>
      </c>
      <c r="B15" s="36" t="s">
        <v>14</v>
      </c>
      <c r="C15" s="16">
        <v>750663</v>
      </c>
      <c r="D15" s="16">
        <v>110847</v>
      </c>
    </row>
    <row r="16" spans="1:4" s="13" customFormat="1" ht="11.25">
      <c r="A16" s="36" t="s">
        <v>49</v>
      </c>
      <c r="B16" s="36" t="s">
        <v>15</v>
      </c>
      <c r="C16" s="16">
        <v>0</v>
      </c>
      <c r="D16" s="16">
        <v>0</v>
      </c>
    </row>
    <row r="17" spans="1:4" s="13" customFormat="1" ht="11.25">
      <c r="A17" s="36" t="s">
        <v>50</v>
      </c>
      <c r="B17" s="36" t="s">
        <v>16</v>
      </c>
      <c r="C17" s="16">
        <v>0</v>
      </c>
      <c r="D17" s="16">
        <v>0</v>
      </c>
    </row>
    <row r="18" spans="1:4" s="13" customFormat="1" ht="11.25">
      <c r="A18" s="37" t="s">
        <v>51</v>
      </c>
      <c r="B18" s="38" t="s">
        <v>17</v>
      </c>
      <c r="C18" s="19">
        <f>SUM(C10:C17)</f>
        <v>4200971</v>
      </c>
      <c r="D18" s="19">
        <f>SUM(D10:D17)</f>
        <v>11993812</v>
      </c>
    </row>
    <row r="19" spans="1:4" s="13" customFormat="1" ht="11.25">
      <c r="A19" s="38" t="s">
        <v>52</v>
      </c>
      <c r="B19" s="38"/>
      <c r="C19" s="20"/>
      <c r="D19" s="20"/>
    </row>
    <row r="20" spans="1:4" s="13" customFormat="1" ht="11.25">
      <c r="A20" s="36" t="s">
        <v>53</v>
      </c>
      <c r="B20" s="36" t="s">
        <v>18</v>
      </c>
      <c r="C20" s="16">
        <v>0</v>
      </c>
      <c r="D20" s="16">
        <v>0</v>
      </c>
    </row>
    <row r="21" spans="1:4" s="13" customFormat="1" ht="11.25">
      <c r="A21" s="36" t="s">
        <v>54</v>
      </c>
      <c r="B21" s="36" t="s">
        <v>19</v>
      </c>
      <c r="C21" s="16">
        <v>0</v>
      </c>
      <c r="D21" s="16">
        <v>0</v>
      </c>
    </row>
    <row r="22" spans="1:4" s="13" customFormat="1" ht="22.5">
      <c r="A22" s="36" t="s">
        <v>55</v>
      </c>
      <c r="B22" s="36" t="s">
        <v>20</v>
      </c>
      <c r="C22" s="16">
        <v>2754712</v>
      </c>
      <c r="D22" s="16">
        <v>10315374</v>
      </c>
    </row>
    <row r="23" spans="1:4" s="13" customFormat="1" ht="11.25">
      <c r="A23" s="36" t="s">
        <v>56</v>
      </c>
      <c r="B23" s="36" t="s">
        <v>21</v>
      </c>
      <c r="C23" s="16">
        <v>130202</v>
      </c>
      <c r="D23" s="16">
        <v>242483</v>
      </c>
    </row>
    <row r="24" spans="1:4" s="13" customFormat="1" ht="11.25">
      <c r="A24" s="36" t="s">
        <v>57</v>
      </c>
      <c r="B24" s="36" t="s">
        <v>22</v>
      </c>
      <c r="C24" s="16">
        <v>0</v>
      </c>
      <c r="D24" s="16">
        <v>491</v>
      </c>
    </row>
    <row r="25" spans="1:4" s="13" customFormat="1" ht="11.25">
      <c r="A25" s="36" t="s">
        <v>58</v>
      </c>
      <c r="B25" s="36" t="s">
        <v>23</v>
      </c>
      <c r="C25" s="16">
        <v>0</v>
      </c>
      <c r="D25" s="16">
        <v>0</v>
      </c>
    </row>
    <row r="26" spans="1:4" s="13" customFormat="1" ht="11.25">
      <c r="A26" s="36" t="s">
        <v>59</v>
      </c>
      <c r="B26" s="36" t="s">
        <v>24</v>
      </c>
      <c r="C26" s="16">
        <v>0</v>
      </c>
      <c r="D26" s="16">
        <v>0</v>
      </c>
    </row>
    <row r="27" spans="1:4" s="13" customFormat="1" ht="11.25">
      <c r="A27" s="36" t="s">
        <v>60</v>
      </c>
      <c r="B27" s="36" t="s">
        <v>25</v>
      </c>
      <c r="C27" s="16">
        <v>0</v>
      </c>
      <c r="D27" s="16">
        <v>0</v>
      </c>
    </row>
    <row r="28" spans="1:4" s="13" customFormat="1" ht="11.25">
      <c r="A28" s="37" t="s">
        <v>61</v>
      </c>
      <c r="B28" s="38" t="s">
        <v>26</v>
      </c>
      <c r="C28" s="19">
        <f>SUM(C20:C27)</f>
        <v>2884914</v>
      </c>
      <c r="D28" s="19">
        <f>SUM(D20:D27)</f>
        <v>10558348</v>
      </c>
    </row>
    <row r="29" spans="1:4" s="13" customFormat="1" ht="11.25">
      <c r="A29" s="38" t="s">
        <v>62</v>
      </c>
      <c r="B29" s="36"/>
      <c r="C29" s="16"/>
      <c r="D29" s="16"/>
    </row>
    <row r="30" spans="1:4" s="13" customFormat="1" ht="11.25">
      <c r="A30" s="39" t="s">
        <v>63</v>
      </c>
      <c r="B30" s="36" t="s">
        <v>64</v>
      </c>
      <c r="C30" s="19">
        <f>IF(C18&gt;C28,C18-C28,0)</f>
        <v>1316057</v>
      </c>
      <c r="D30" s="19">
        <f>IF(D18&gt;D28,D18-D28,0)</f>
        <v>1435464</v>
      </c>
    </row>
    <row r="31" spans="1:4" s="13" customFormat="1" ht="11.25">
      <c r="A31" s="39" t="s">
        <v>65</v>
      </c>
      <c r="B31" s="36" t="s">
        <v>66</v>
      </c>
      <c r="C31" s="19">
        <f>IF(C28&gt;C18,C28-C18,0)</f>
        <v>0</v>
      </c>
      <c r="D31" s="19">
        <f>IF(D28&gt;D18,D28-D18,0)</f>
        <v>0</v>
      </c>
    </row>
    <row r="32" spans="1:4" s="13" customFormat="1" ht="11.25">
      <c r="A32" s="38" t="s">
        <v>67</v>
      </c>
      <c r="B32" s="38" t="s">
        <v>27</v>
      </c>
      <c r="C32" s="20">
        <v>0</v>
      </c>
      <c r="D32" s="20">
        <v>0</v>
      </c>
    </row>
    <row r="33" spans="1:4" s="13" customFormat="1" ht="11.25">
      <c r="A33" s="38" t="s">
        <v>68</v>
      </c>
      <c r="B33" s="38" t="s">
        <v>28</v>
      </c>
      <c r="C33" s="20">
        <v>0</v>
      </c>
      <c r="D33" s="20">
        <v>0</v>
      </c>
    </row>
    <row r="34" spans="1:4" s="13" customFormat="1" ht="11.25">
      <c r="A34" s="38" t="s">
        <v>69</v>
      </c>
      <c r="B34" s="38"/>
      <c r="C34" s="20"/>
      <c r="D34" s="20"/>
    </row>
    <row r="35" spans="1:4" s="13" customFormat="1" ht="11.25">
      <c r="A35" s="39" t="s">
        <v>70</v>
      </c>
      <c r="B35" s="36" t="s">
        <v>71</v>
      </c>
      <c r="C35" s="19">
        <f>IF(C32&gt;C33,C32-C33,0)</f>
        <v>0</v>
      </c>
      <c r="D35" s="19">
        <f>IF(D32&gt;D33,D32-D33,0)</f>
        <v>0</v>
      </c>
    </row>
    <row r="36" spans="1:4" s="13" customFormat="1" ht="11.25">
      <c r="A36" s="39" t="s">
        <v>72</v>
      </c>
      <c r="B36" s="36" t="s">
        <v>73</v>
      </c>
      <c r="C36" s="19">
        <f>IF(C33&gt;C32,C33-C32,0)</f>
        <v>0</v>
      </c>
      <c r="D36" s="19">
        <f>IF(D33&gt;D32,D33-D32,0)</f>
        <v>0</v>
      </c>
    </row>
    <row r="37" spans="1:4" s="13" customFormat="1" ht="11.25">
      <c r="A37" s="38" t="s">
        <v>74</v>
      </c>
      <c r="B37" s="38" t="s">
        <v>29</v>
      </c>
      <c r="C37" s="19">
        <f>C18+C32</f>
        <v>4200971</v>
      </c>
      <c r="D37" s="19">
        <f>D18+D32</f>
        <v>11993812</v>
      </c>
    </row>
    <row r="38" spans="1:4" s="13" customFormat="1" ht="11.25">
      <c r="A38" s="38" t="s">
        <v>75</v>
      </c>
      <c r="B38" s="38" t="s">
        <v>30</v>
      </c>
      <c r="C38" s="19">
        <f>C28+C33</f>
        <v>2884914</v>
      </c>
      <c r="D38" s="19">
        <f>D28+D33</f>
        <v>10558348</v>
      </c>
    </row>
    <row r="39" spans="1:4" s="13" customFormat="1" ht="11.25">
      <c r="A39" s="38" t="s">
        <v>76</v>
      </c>
      <c r="B39" s="38"/>
      <c r="C39" s="19"/>
      <c r="D39" s="19"/>
    </row>
    <row r="40" spans="1:4" s="13" customFormat="1" ht="11.25">
      <c r="A40" s="40" t="s">
        <v>77</v>
      </c>
      <c r="B40" s="36" t="s">
        <v>78</v>
      </c>
      <c r="C40" s="19">
        <f>IF(C37&gt;C38,C37-C38,0)</f>
        <v>1316057</v>
      </c>
      <c r="D40" s="19">
        <f>IF(D37&gt;D38,D37-D38,0)</f>
        <v>1435464</v>
      </c>
    </row>
    <row r="41" spans="1:4" s="13" customFormat="1" ht="11.25">
      <c r="A41" s="40" t="s">
        <v>79</v>
      </c>
      <c r="B41" s="36" t="s">
        <v>80</v>
      </c>
      <c r="C41" s="19">
        <f>IF(C38&gt;C37,C38-C37,0)</f>
        <v>0</v>
      </c>
      <c r="D41" s="19">
        <f>IF(D38&gt;D37,D38-D37,0)</f>
        <v>0</v>
      </c>
    </row>
    <row r="42" spans="1:4" ht="11.25" hidden="1">
      <c r="A42" s="21"/>
      <c r="B42" s="9"/>
      <c r="C42" s="9"/>
      <c r="D42" s="22"/>
    </row>
    <row r="43" spans="1:4" ht="11.25" hidden="1">
      <c r="A43" s="21"/>
      <c r="B43" s="9"/>
      <c r="C43" s="9"/>
      <c r="D43" s="22"/>
    </row>
    <row r="44" spans="1:4" ht="11.25" hidden="1">
      <c r="A44" s="21"/>
      <c r="B44" s="9"/>
      <c r="C44" s="9"/>
      <c r="D44" s="22"/>
    </row>
    <row r="45" spans="1:4" s="12" customFormat="1" ht="11.25" hidden="1">
      <c r="A45" s="23" t="s">
        <v>31</v>
      </c>
      <c r="B45" s="12" t="s">
        <v>32</v>
      </c>
      <c r="D45" s="24"/>
    </row>
    <row r="46" spans="1:4" ht="12.75" customHeight="1" hidden="1">
      <c r="A46" s="21" t="s">
        <v>33</v>
      </c>
      <c r="B46" s="9" t="s">
        <v>83</v>
      </c>
      <c r="C46" s="9"/>
      <c r="D46" s="22"/>
    </row>
    <row r="47" spans="1:4" ht="11.25" hidden="1">
      <c r="A47" s="21"/>
      <c r="B47" s="9" t="s">
        <v>82</v>
      </c>
      <c r="C47" s="9"/>
      <c r="D47" s="22"/>
    </row>
    <row r="48" spans="1:4" ht="12" hidden="1" thickBot="1">
      <c r="A48" s="25"/>
      <c r="B48" s="26" t="s">
        <v>84</v>
      </c>
      <c r="C48" s="26"/>
      <c r="D48" s="27"/>
    </row>
    <row r="49" ht="11.25" hidden="1"/>
    <row r="50" ht="11.25" hidden="1"/>
    <row r="51" ht="11.25" hidden="1"/>
    <row r="52" ht="11.25" hidden="1"/>
  </sheetData>
  <sheetProtection/>
  <mergeCells count="8">
    <mergeCell ref="B3:D3"/>
    <mergeCell ref="A1:A4"/>
    <mergeCell ref="A5:A7"/>
    <mergeCell ref="B5:B7"/>
    <mergeCell ref="C5:D6"/>
    <mergeCell ref="B4:D4"/>
    <mergeCell ref="B2:D2"/>
    <mergeCell ref="B1:D1"/>
  </mergeCells>
  <dataValidations count="3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hyperlinks>
    <hyperlink ref="A7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dan.zavoianu</cp:lastModifiedBy>
  <dcterms:created xsi:type="dcterms:W3CDTF">1996-10-14T23:33:28Z</dcterms:created>
  <dcterms:modified xsi:type="dcterms:W3CDTF">2012-02-23T15:26:40Z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