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3"/>
  </bookViews>
  <sheets>
    <sheet name="Cover" sheetId="1" r:id="rId1"/>
    <sheet name="AZT MODERATO" sheetId="2" r:id="rId2"/>
    <sheet name="AZT VIVACE " sheetId="3" r:id="rId3"/>
    <sheet name="BCR PRUDENT" sheetId="4" r:id="rId4"/>
    <sheet name="BRD Medio" sheetId="5" r:id="rId5"/>
    <sheet name="BRD PRIMO" sheetId="6" r:id="rId6"/>
    <sheet name="CONCORDIA MODERAT" sheetId="7" r:id="rId7"/>
    <sheet name="EUREKO CONFORT" sheetId="8" r:id="rId8"/>
    <sheet name="ING ACTIV" sheetId="9" r:id="rId9"/>
    <sheet name="ING OPTIM" sheetId="10" r:id="rId10"/>
    <sheet name="OTP STRATEG" sheetId="11" r:id="rId11"/>
    <sheet name="PENSIA MEA" sheetId="12" r:id="rId12"/>
    <sheet name="RAIFFEISEN ACUMULARE" sheetId="13" r:id="rId13"/>
    <sheet name=" STABIL" sheetId="14" r:id="rId14"/>
    <sheet name="Sheet10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ACTIV_TOTAL" localSheetId="13">#REF!</definedName>
    <definedName name="ACTIV_TOTAL" localSheetId="0">#REF!</definedName>
    <definedName name="ACTIV_TOTAL" localSheetId="11">#REF!</definedName>
    <definedName name="ACTIV_TOTAL" localSheetId="12">#REF!</definedName>
    <definedName name="ACTIV_TOTAL">#REF!</definedName>
    <definedName name="allampapirok" localSheetId="13">#REF!</definedName>
    <definedName name="allampapirok" localSheetId="0">#REF!</definedName>
    <definedName name="allampapirok" localSheetId="11">#REF!</definedName>
    <definedName name="allampapirok" localSheetId="12">#REF!</definedName>
    <definedName name="allampapirok">#REF!</definedName>
    <definedName name="belepes" localSheetId="13">#REF!</definedName>
    <definedName name="belepes" localSheetId="0">#REF!</definedName>
    <definedName name="belepes" localSheetId="11">#REF!</definedName>
    <definedName name="belepes" localSheetId="12">#REF!</definedName>
    <definedName name="belepes">#REF!</definedName>
    <definedName name="ClasificareCSSPPLabel" localSheetId="13">'[1]Template'!#REF!</definedName>
    <definedName name="ClasificareCSSPPLabel" localSheetId="11">'[1]Template'!#REF!</definedName>
    <definedName name="ClasificareCSSPPLabel" localSheetId="12">'[1]Template'!#REF!</definedName>
    <definedName name="ClasificareCSSPPLabel">'[1]Template'!#REF!</definedName>
    <definedName name="connectstr" localSheetId="13">#REF!</definedName>
    <definedName name="connectstr" localSheetId="0">#REF!</definedName>
    <definedName name="connectstr" localSheetId="11">#REF!</definedName>
    <definedName name="connectstr" localSheetId="12">#REF!</definedName>
    <definedName name="connectstr">#REF!</definedName>
    <definedName name="EmptyHeader" localSheetId="13">'[1]Template'!#REF!</definedName>
    <definedName name="EmptyHeader" localSheetId="11">'[1]Template'!#REF!</definedName>
    <definedName name="EmptyHeader" localSheetId="12">'[1]Template'!#REF!</definedName>
    <definedName name="EmptyHeader">'[1]Template'!#REF!</definedName>
    <definedName name="Excel_BuiltIn__FilterDatabase_1" localSheetId="13">#REF!</definedName>
    <definedName name="Excel_BuiltIn__FilterDatabase_1" localSheetId="0">'Cover'!#REF!</definedName>
    <definedName name="Excel_BuiltIn__FilterDatabase_1" localSheetId="11">#REF!</definedName>
    <definedName name="Excel_BuiltIn__FilterDatabase_1" localSheetId="12">#REF!</definedName>
    <definedName name="Excel_BuiltIn__FilterDatabase_1">#REF!</definedName>
    <definedName name="Header_CrestereZilnica" localSheetId="13">'[1]Template'!#REF!</definedName>
    <definedName name="Header_CrestereZilnica" localSheetId="11">'[1]Template'!#REF!</definedName>
    <definedName name="Header_CrestereZilnica" localSheetId="12">'[1]Template'!#REF!</definedName>
    <definedName name="Header_CrestereZilnica">'[1]Template'!#REF!</definedName>
    <definedName name="Header_ValoareActualizata" localSheetId="13">'[1]Template'!#REF!</definedName>
    <definedName name="Header_ValoareActualizata" localSheetId="11">'[1]Template'!#REF!</definedName>
    <definedName name="Header_ValoareActualizata" localSheetId="12">'[1]Template'!#REF!</definedName>
    <definedName name="Header_ValoareActualizata">'[1]Template'!#REF!</definedName>
    <definedName name="Header_ValoareNominalaPeObligatiune" localSheetId="13">'[1]Template'!#REF!</definedName>
    <definedName name="Header_ValoareNominalaPeObligatiune" localSheetId="11">'[1]Template'!#REF!</definedName>
    <definedName name="Header_ValoareNominalaPeObligatiune" localSheetId="12">'[1]Template'!#REF!</definedName>
    <definedName name="Header_ValoareNominalaPeObligatiune">'[1]Template'!#REF!</definedName>
    <definedName name="jelentések" localSheetId="13">#REF!</definedName>
    <definedName name="jelentések" localSheetId="0">#REF!</definedName>
    <definedName name="jelentések" localSheetId="11">#REF!</definedName>
    <definedName name="jelentések" localSheetId="12">#REF!</definedName>
    <definedName name="jelentések">#REF!</definedName>
    <definedName name="JUDET" localSheetId="0">'[2]XX'!$C$7:$C$48</definedName>
    <definedName name="JUDET">'[3]XX'!$C$7:$C$48</definedName>
    <definedName name="list" localSheetId="13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0">#REF!</definedName>
    <definedName name="list" localSheetId="7">#REF!</definedName>
    <definedName name="list" localSheetId="8">#REF!</definedName>
    <definedName name="list" localSheetId="9">#REF!</definedName>
    <definedName name="list" localSheetId="10">#REF!</definedName>
    <definedName name="list" localSheetId="11">#REF!</definedName>
    <definedName name="list" localSheetId="12">#REF!</definedName>
    <definedName name="list">#REF!</definedName>
    <definedName name="NR_INVEST_F" localSheetId="13">#REF!</definedName>
    <definedName name="NR_INVEST_F" localSheetId="0">#REF!</definedName>
    <definedName name="NR_INVEST_F" localSheetId="11">#REF!</definedName>
    <definedName name="NR_INVEST_F" localSheetId="12">#REF!</definedName>
    <definedName name="NR_INVEST_F">#REF!</definedName>
    <definedName name="NR_INVEST_J" localSheetId="13">#REF!</definedName>
    <definedName name="NR_INVEST_J" localSheetId="0">#REF!</definedName>
    <definedName name="NR_INVEST_J" localSheetId="11">#REF!</definedName>
    <definedName name="NR_INVEST_J" localSheetId="12">#REF!</definedName>
    <definedName name="NR_INVEST_J">#REF!</definedName>
    <definedName name="NR_UNITS" localSheetId="13">#REF!</definedName>
    <definedName name="NR_UNITS" localSheetId="0">#REF!</definedName>
    <definedName name="NR_UNITS" localSheetId="11">#REF!</definedName>
    <definedName name="NR_UNITS" localSheetId="12">#REF!</definedName>
    <definedName name="NR_UNITS">#REF!</definedName>
    <definedName name="NR_UNITS_F" localSheetId="13">#REF!</definedName>
    <definedName name="NR_UNITS_F" localSheetId="0">#REF!</definedName>
    <definedName name="NR_UNITS_F" localSheetId="11">#REF!</definedName>
    <definedName name="NR_UNITS_F" localSheetId="12">#REF!</definedName>
    <definedName name="NR_UNITS_F">#REF!</definedName>
    <definedName name="NR_UNITS_J" localSheetId="13">#REF!</definedName>
    <definedName name="NR_UNITS_J" localSheetId="0">#REF!</definedName>
    <definedName name="NR_UNITS_J" localSheetId="11">#REF!</definedName>
    <definedName name="NR_UNITS_J" localSheetId="12">#REF!</definedName>
    <definedName name="NR_UNITS_J">#REF!</definedName>
    <definedName name="NR_UNITS_J2">'[4]NAV_calculation_RR'!$B$86</definedName>
    <definedName name="pwd" localSheetId="13">#REF!</definedName>
    <definedName name="pwd" localSheetId="0">#REF!</definedName>
    <definedName name="pwd" localSheetId="11">#REF!</definedName>
    <definedName name="pwd" localSheetId="12">#REF!</definedName>
    <definedName name="pwd">#REF!</definedName>
    <definedName name="Titlu" localSheetId="13">#REF!</definedName>
    <definedName name="Titlu" localSheetId="0">#REF!</definedName>
    <definedName name="Titlu" localSheetId="11">#REF!</definedName>
    <definedName name="Titlu" localSheetId="12">#REF!</definedName>
    <definedName name="Titlu">#REF!</definedName>
    <definedName name="Total_CrestereZilnica" localSheetId="13">'[1]Template'!#REF!</definedName>
    <definedName name="Total_CrestereZilnica" localSheetId="11">'[1]Template'!#REF!</definedName>
    <definedName name="Total_CrestereZilnica" localSheetId="12">'[1]Template'!#REF!</definedName>
    <definedName name="Total_CrestereZilnica">'[1]Template'!#REF!</definedName>
    <definedName name="Total_ValoareActualizata" localSheetId="13">'[1]Template'!#REF!</definedName>
    <definedName name="Total_ValoareActualizata" localSheetId="11">'[1]Template'!#REF!</definedName>
    <definedName name="Total_ValoareActualizata" localSheetId="12">'[1]Template'!#REF!</definedName>
    <definedName name="Total_ValoareActualizata">'[1]Template'!#REF!</definedName>
    <definedName name="Total_ValoareNominalaPeObligatiune" localSheetId="13">'[1]Template'!#REF!</definedName>
    <definedName name="Total_ValoareNominalaPeObligatiune" localSheetId="11">'[1]Template'!#REF!</definedName>
    <definedName name="Total_ValoareNominalaPeObligatiune" localSheetId="12">'[1]Template'!#REF!</definedName>
    <definedName name="Total_ValoareNominalaPeObligatiune">'[1]Template'!#REF!</definedName>
    <definedName name="username" localSheetId="13">#REF!</definedName>
    <definedName name="username" localSheetId="0">#REF!</definedName>
    <definedName name="username" localSheetId="11">#REF!</definedName>
    <definedName name="username" localSheetId="12">#REF!</definedName>
    <definedName name="username">#REF!</definedName>
    <definedName name="Valoare_CrestereZilnica" localSheetId="13">'[1]Template'!#REF!</definedName>
    <definedName name="Valoare_CrestereZilnica" localSheetId="11">'[1]Template'!#REF!</definedName>
    <definedName name="Valoare_CrestereZilnica" localSheetId="12">'[1]Template'!#REF!</definedName>
    <definedName name="Valoare_CrestereZilnica">'[1]Template'!#REF!</definedName>
    <definedName name="Valoare_ValoareActualizata" localSheetId="13">'[1]Template'!#REF!</definedName>
    <definedName name="Valoare_ValoareActualizata" localSheetId="11">'[1]Template'!#REF!</definedName>
    <definedName name="Valoare_ValoareActualizata" localSheetId="12">'[1]Template'!#REF!</definedName>
    <definedName name="Valoare_ValoareActualizata">'[1]Template'!#REF!</definedName>
    <definedName name="Valoare_ValoareNominalaPeObligatiune" localSheetId="13">'[1]Template'!#REF!</definedName>
    <definedName name="Valoare_ValoareNominalaPeObligatiune" localSheetId="11">'[1]Template'!#REF!</definedName>
    <definedName name="Valoare_ValoareNominalaPeObligatiune" localSheetId="12">'[1]Template'!#REF!</definedName>
    <definedName name="Valoare_ValoareNominalaPeObligatiune">'[1]Template'!#REF!</definedName>
    <definedName name="zzzz">'[4]NAV_calculation_RR'!$B$86</definedName>
  </definedNames>
  <calcPr fullCalcOnLoad="1"/>
</workbook>
</file>

<file path=xl/sharedStrings.xml><?xml version="1.0" encoding="utf-8"?>
<sst xmlns="http://schemas.openxmlformats.org/spreadsheetml/2006/main" count="1383" uniqueCount="128">
  <si>
    <t>DATE DE IDENTIFICARE</t>
  </si>
  <si>
    <t>FONDUL DE PENSII FACULTATIVE AZT MODERATO</t>
  </si>
  <si>
    <t>S.C. ALLIANZ-TIRIAC PENSII PRIVATE SOCIETATE DE ADMINISTRARE A FONDURILOR DE PENSII PRIVATE S.A.</t>
  </si>
  <si>
    <t>SITUAŢIA ACTIVELOR, DATORIILOR ŞI CAPITALURILOR PROPRII</t>
  </si>
  <si>
    <t>la data de 30 iunie 2011</t>
  </si>
  <si>
    <t>COD 10</t>
  </si>
  <si>
    <t>Denumirea indicatorului</t>
  </si>
  <si>
    <t>Nr. rând.</t>
  </si>
  <si>
    <t>Sold la</t>
  </si>
  <si>
    <t>A</t>
  </si>
  <si>
    <t>  B</t>
  </si>
  <si>
    <t>1</t>
  </si>
  <si>
    <t>2</t>
  </si>
  <si>
    <t>A. ACTIVE IMOBILIZATE</t>
  </si>
  <si>
    <t>I. IMOBILIZĂRI FINANCIARE</t>
  </si>
  <si>
    <t>1. Titluri imobilizate (ct.265)</t>
  </si>
  <si>
    <t>01</t>
  </si>
  <si>
    <t>2. Creanţe imobilizate (ct. 267 )</t>
  </si>
  <si>
    <t>02</t>
  </si>
  <si>
    <t>TOTAL (rd. 01 la 02)</t>
  </si>
  <si>
    <t>03</t>
  </si>
  <si>
    <t>B. ACTIVE CIRCULANTE</t>
  </si>
  <si>
    <t>I. CREANŢE</t>
  </si>
  <si>
    <t>1.  Clienţi (ct.411)</t>
  </si>
  <si>
    <t>04</t>
  </si>
  <si>
    <t>2.  Efecte de primit de la clienţi ( ct.413 )</t>
  </si>
  <si>
    <t>05</t>
  </si>
  <si>
    <t>3.  Creanţe – furnizori debitori (ct. 409)</t>
  </si>
  <si>
    <t>06</t>
  </si>
  <si>
    <t>4.  Decontări cu participanţii (ct. 452)</t>
  </si>
  <si>
    <t>07</t>
  </si>
  <si>
    <t>5.  Alte creanţe (ct. 267+446*+461+473*+5187 )</t>
  </si>
  <si>
    <t>08</t>
  </si>
  <si>
    <t>TOTAL (rd. 04 la 08)</t>
  </si>
  <si>
    <t>09</t>
  </si>
  <si>
    <t>II. INVESTIŢII FINANCIARE PE TERMEN SCURT</t>
  </si>
  <si>
    <t>1. Investiţii financiare pe termen scurt  (ct. 506+508+5113 +5114)</t>
  </si>
  <si>
    <t>10</t>
  </si>
  <si>
    <t>III. CASA ŞI CONTURI  LA  BĂNCI (ct.5112+512+531)</t>
  </si>
  <si>
    <t>11</t>
  </si>
  <si>
    <t>ACTIVE CIRCULANTE TOTAL (rd. 09+10+11)</t>
  </si>
  <si>
    <t>12</t>
  </si>
  <si>
    <t>C. CHELTUIELI ÎN AVANS (ct. 471)</t>
  </si>
  <si>
    <t>13</t>
  </si>
  <si>
    <t>D.  DATORII CE TREBUIE PLĂTITE ÎNTR-O PERIOADĂ DE PÂNĂ LA 1 AN</t>
  </si>
  <si>
    <t>1. Avansuri încasate(ct.419)</t>
  </si>
  <si>
    <t>14</t>
  </si>
  <si>
    <t>2. Datorii comerciale (ct. 401+408)</t>
  </si>
  <si>
    <t>15</t>
  </si>
  <si>
    <t>3. Efecte de plătit (ct. 403)</t>
  </si>
  <si>
    <t>16</t>
  </si>
  <si>
    <t>17</t>
  </si>
  <si>
    <t>5. Alte datorii (ct.269+446**+462+473**+509+5186)</t>
  </si>
  <si>
    <t>18</t>
  </si>
  <si>
    <t>TOTAL (rd. 14 la 18)</t>
  </si>
  <si>
    <t>19</t>
  </si>
  <si>
    <t>E. ACTIVE CIRCULANTE NETE, RESPECTIV DATORII CURENTE NETE (rd.12 +13-19-28)</t>
  </si>
  <si>
    <t>20</t>
  </si>
  <si>
    <t>F. TOTAL ACTIVE MINUS DATORII CURENTE (rd. 03+20 )</t>
  </si>
  <si>
    <t>21</t>
  </si>
  <si>
    <t>G. DATORII CE TREBUIE PLĂTITE ÎNTR-O PERIOADĂ MAI MARE DE 1 AN</t>
  </si>
  <si>
    <t>1. Avansuri încasate(ct. 419)</t>
  </si>
  <si>
    <t>22</t>
  </si>
  <si>
    <t>23</t>
  </si>
  <si>
    <t>24</t>
  </si>
  <si>
    <t>4.  Sume datorate privind decontări cu participanţii (ct. 452**)</t>
  </si>
  <si>
    <t>25</t>
  </si>
  <si>
    <t>5.  Alte datorii (ct.269+446**+462+473**+509+5186)</t>
  </si>
  <si>
    <t>26</t>
  </si>
  <si>
    <t>TOTAL (rd. 22 la 26)</t>
  </si>
  <si>
    <t>27</t>
  </si>
  <si>
    <t>H. VENITURI ÎN AVANS (ct. 472)</t>
  </si>
  <si>
    <t>28</t>
  </si>
  <si>
    <t>I. CAPITAL ŞI REZERVE</t>
  </si>
  <si>
    <t xml:space="preserve">   I. CAPITALUL FONDULUI</t>
  </si>
  <si>
    <t xml:space="preserve">   - capital  privind unităţile de fond la valoarea nominală (ct.1017)</t>
  </si>
  <si>
    <t>29</t>
  </si>
  <si>
    <t xml:space="preserve">   II. PRIMELE FONDULUI </t>
  </si>
  <si>
    <t xml:space="preserve"> - prime aferente unităţilor de fond    (ct.1045)</t>
  </si>
  <si>
    <t>30</t>
  </si>
  <si>
    <t xml:space="preserve">   III. REZERVE</t>
  </si>
  <si>
    <t>- rezerve specifice activităţii fondurilor de pensii    (ct.106)</t>
  </si>
  <si>
    <t>31</t>
  </si>
  <si>
    <t xml:space="preserve">   IV. REZULTAT REPORTAT</t>
  </si>
  <si>
    <t xml:space="preserve">  1. Rezultatul reportat  aferent activităţii fondurilor de pensii (ct. 1171)</t>
  </si>
  <si>
    <t>32</t>
  </si>
  <si>
    <t xml:space="preserve">                                        Sold D</t>
  </si>
  <si>
    <t>33</t>
  </si>
  <si>
    <t>34</t>
  </si>
  <si>
    <t>35</t>
  </si>
  <si>
    <t xml:space="preserve">    V. PROFITUL SAU PIERDEREA EXERCIŢIULUI FINANCIAR  (ct. 121)</t>
  </si>
  <si>
    <t>36</t>
  </si>
  <si>
    <t>37</t>
  </si>
  <si>
    <t xml:space="preserve">   VI. Repartizarea profitului (ct.129)</t>
  </si>
  <si>
    <t>38</t>
  </si>
  <si>
    <t>J. TOTAL CAPITALURI PROPRII (rd. 29+30+31+32-33+34-35+36-37-38)</t>
  </si>
  <si>
    <t>39</t>
  </si>
  <si>
    <t xml:space="preserve">FONDUL DE PENSII FACULTATIVE AZT VIVACE </t>
  </si>
  <si>
    <t>S.C ALLIANZ-TIRIAC PENSII PRIVATE SOCIETATE DE ADMINISTRARE A FONDURILOR DE PENSII PRIVATE S.A.</t>
  </si>
  <si>
    <t>BCR PRUDENT</t>
  </si>
  <si>
    <t>BCR PENSII, SAFPP S.A.</t>
  </si>
  <si>
    <t>Fondul de Pensii Facultative BRD Medio</t>
  </si>
  <si>
    <t>BRD S.A.F.P.P. S.A</t>
  </si>
  <si>
    <t>Fondul de Pensii Facultative BRD PRIMO</t>
  </si>
  <si>
    <t>BRD S.A.F.P.P. S.A.</t>
  </si>
  <si>
    <t>S.C. ASIROM-CONCORDIA S.A.F.P.F. S.A.</t>
  </si>
  <si>
    <t>FONDUL DE PENSII FACULTATIVE EUREKO CONFORT</t>
  </si>
  <si>
    <t>EUREKO SOCIETATE DE ADMINISTRARE A 
FONDURILOR DE PENSII PRIVATE SA</t>
  </si>
  <si>
    <t>ING ASIGURARI DE VIATA SA</t>
  </si>
  <si>
    <t>6/30/2011</t>
  </si>
  <si>
    <t>FOND DE PENSII FACULTATIVE RAIFFEISEN ACUMULARE</t>
  </si>
  <si>
    <t>SAI RAIFFEISEN ASSET MANAGEMENT SA</t>
  </si>
  <si>
    <t>GENERALI SOCIETATE DE ADMINISTRARE A FONDURILOR DE PENSII PRIVATE SA</t>
  </si>
  <si>
    <t>ONIX ASIGURARI</t>
  </si>
  <si>
    <t>CSSPP</t>
  </si>
  <si>
    <t>www.csspp.ro</t>
  </si>
  <si>
    <t>e-mail: csspp.ro@csspp.ro</t>
  </si>
  <si>
    <t>FONDURI DE PENSII ADMINISTRATE PRIVAT  -  SITUATIA ACTIVELOR, DATORIILOR SI CAPITALURILOR PROPRII la data de 30.06.2011</t>
  </si>
  <si>
    <r>
      <t>4. Sume datorate privind decontările cu participanţii (ct. 452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>)</t>
    </r>
  </si>
  <si>
    <r>
      <t xml:space="preserve">                                        </t>
    </r>
    <r>
      <rPr>
        <u val="single"/>
        <sz val="8"/>
        <rFont val="Arial"/>
        <family val="2"/>
      </rPr>
      <t>Sold C</t>
    </r>
  </si>
  <si>
    <r>
      <t xml:space="preserve">   2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Rezultatul reportat provenit din corectarea erorilor contabile (ct. 1174)</t>
    </r>
  </si>
  <si>
    <t>Fondul de Pensii Facultative CONCORDIA MODERAT</t>
  </si>
  <si>
    <t>FONDUL DE PENSII FACULTATIVE  ING ACTIV</t>
  </si>
  <si>
    <t>FONDUL DE PENSII FACULTATIVE  ING OPTIM</t>
  </si>
  <si>
    <t>FONDUL DE PENSII FACULTATIVE  OTP STRATEG</t>
  </si>
  <si>
    <t>FONDUL DE PENSII FACULTATIVE  PENSIA MEA</t>
  </si>
  <si>
    <t>AVIVA ASIGURARI DE VIATA</t>
  </si>
  <si>
    <t>FOND DE PENSII FACULTATIVE STABIL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</si>
</sst>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_-* #,##0.00\ _l_e_i_-;\-* #,##0.00\ _l_e_i_-;_-* \-??\ _l_e_i_-;_-@_-"/>
    <numFmt numFmtId="168" formatCode="0.000000%"/>
    <numFmt numFmtId="169" formatCode="_-* #,##0.00\ [$€]_-;\-* #,##0.00\ [$€]_-;_-* &quot;-&quot;??\ [$€]_-;_-@_-"/>
    <numFmt numFmtId="170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Times New Roman"/>
      <family val="1"/>
    </font>
    <font>
      <sz val="10"/>
      <name val="Helv"/>
      <family val="0"/>
    </font>
    <font>
      <b/>
      <sz val="10"/>
      <color indexed="8"/>
      <name val="Arial"/>
      <family val="0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>
      <alignment/>
      <protection/>
    </xf>
    <xf numFmtId="0" fontId="44" fillId="3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2" borderId="1" applyNumberFormat="0" applyAlignment="0" applyProtection="0"/>
    <xf numFmtId="0" fontId="50" fillId="0" borderId="6" applyNumberFormat="0" applyFill="0" applyAlignment="0" applyProtection="0"/>
    <xf numFmtId="3" fontId="2" fillId="33" borderId="7">
      <alignment/>
      <protection/>
    </xf>
    <xf numFmtId="0" fontId="5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Protection="0">
      <alignment/>
    </xf>
    <xf numFmtId="0" fontId="0" fillId="35" borderId="8" applyNumberFormat="0" applyFont="0" applyAlignment="0" applyProtection="0"/>
    <xf numFmtId="0" fontId="52" fillId="27" borderId="9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top"/>
      <protection/>
    </xf>
    <xf numFmtId="0" fontId="17" fillId="0" borderId="0" applyNumberFormat="0" applyFill="0" applyBorder="0" applyAlignment="0"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36" borderId="0" xfId="125" applyFont="1" applyFill="1">
      <alignment/>
      <protection/>
    </xf>
    <xf numFmtId="0" fontId="2" fillId="36" borderId="0" xfId="125" applyFont="1" applyFill="1">
      <alignment/>
      <protection/>
    </xf>
    <xf numFmtId="0" fontId="4" fillId="36" borderId="0" xfId="125" applyFont="1" applyFill="1">
      <alignment/>
      <protection/>
    </xf>
    <xf numFmtId="0" fontId="5" fillId="36" borderId="0" xfId="125" applyFont="1" applyFill="1" applyAlignment="1">
      <alignment horizontal="center"/>
      <protection/>
    </xf>
    <xf numFmtId="0" fontId="7" fillId="36" borderId="0" xfId="89" applyFont="1" applyFill="1" applyAlignment="1" applyProtection="1">
      <alignment horizontal="center"/>
      <protection/>
    </xf>
    <xf numFmtId="0" fontId="8" fillId="36" borderId="0" xfId="125" applyFont="1" applyFill="1">
      <alignment/>
      <protection/>
    </xf>
    <xf numFmtId="0" fontId="9" fillId="36" borderId="0" xfId="125" applyFont="1" applyFill="1">
      <alignment/>
      <protection/>
    </xf>
    <xf numFmtId="0" fontId="2" fillId="36" borderId="0" xfId="125" applyFont="1" applyFill="1" applyAlignment="1">
      <alignment wrapText="1"/>
      <protection/>
    </xf>
    <xf numFmtId="0" fontId="2" fillId="0" borderId="0" xfId="0" applyFont="1" applyFill="1" applyAlignment="1">
      <alignment/>
    </xf>
    <xf numFmtId="165" fontId="2" fillId="0" borderId="7" xfId="42" applyNumberFormat="1" applyFont="1" applyFill="1" applyBorder="1" applyAlignment="1" applyProtection="1">
      <alignment horizontal="right" vertical="top" wrapText="1"/>
      <protection locked="0"/>
    </xf>
    <xf numFmtId="3" fontId="2" fillId="0" borderId="7" xfId="0" applyNumberFormat="1" applyFont="1" applyFill="1" applyBorder="1" applyAlignment="1" applyProtection="1">
      <alignment horizontal="right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165" fontId="3" fillId="0" borderId="7" xfId="0" applyNumberFormat="1" applyFont="1" applyFill="1" applyBorder="1" applyAlignment="1" applyProtection="1">
      <alignment horizontal="right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165" fontId="3" fillId="0" borderId="7" xfId="42" applyNumberFormat="1" applyFont="1" applyFill="1" applyBorder="1" applyAlignment="1" applyProtection="1">
      <alignment horizontal="right" wrapText="1"/>
      <protection/>
    </xf>
    <xf numFmtId="0" fontId="2" fillId="0" borderId="7" xfId="0" applyFont="1" applyFill="1" applyBorder="1" applyAlignment="1" applyProtection="1">
      <alignment/>
      <protection locked="0"/>
    </xf>
    <xf numFmtId="0" fontId="3" fillId="37" borderId="7" xfId="0" applyFont="1" applyFill="1" applyBorder="1" applyAlignment="1" applyProtection="1">
      <alignment/>
      <protection locked="0"/>
    </xf>
    <xf numFmtId="14" fontId="3" fillId="37" borderId="7" xfId="0" applyNumberFormat="1" applyFont="1" applyFill="1" applyBorder="1" applyAlignment="1" applyProtection="1">
      <alignment horizontal="center" wrapText="1"/>
      <protection locked="0"/>
    </xf>
    <xf numFmtId="0" fontId="3" fillId="37" borderId="7" xfId="0" applyFont="1" applyFill="1" applyBorder="1" applyAlignment="1" applyProtection="1">
      <alignment horizontal="center" vertical="top" wrapText="1"/>
      <protection locked="0"/>
    </xf>
    <xf numFmtId="165" fontId="3" fillId="37" borderId="7" xfId="0" applyNumberFormat="1" applyFont="1" applyFill="1" applyBorder="1" applyAlignment="1" applyProtection="1">
      <alignment horizontal="center" vertical="top" wrapText="1"/>
      <protection locked="0"/>
    </xf>
    <xf numFmtId="165" fontId="3" fillId="37" borderId="7" xfId="42" applyNumberFormat="1" applyFont="1" applyFill="1" applyBorder="1" applyAlignment="1" applyProtection="1">
      <alignment horizontal="justify" wrapText="1"/>
      <protection locked="0"/>
    </xf>
    <xf numFmtId="165" fontId="2" fillId="37" borderId="7" xfId="42" applyNumberFormat="1" applyFont="1" applyFill="1" applyBorder="1" applyAlignment="1" applyProtection="1">
      <alignment horizontal="justify" wrapText="1"/>
      <protection locked="0"/>
    </xf>
    <xf numFmtId="165" fontId="3" fillId="37" borderId="7" xfId="42" applyNumberFormat="1" applyFont="1" applyFill="1" applyBorder="1" applyAlignment="1" applyProtection="1">
      <alignment horizontal="justify" vertical="top" wrapText="1"/>
      <protection locked="0"/>
    </xf>
    <xf numFmtId="165" fontId="2" fillId="37" borderId="7" xfId="42" applyNumberFormat="1" applyFont="1" applyFill="1" applyBorder="1" applyAlignment="1" applyProtection="1">
      <alignment horizontal="justify" vertical="top" wrapText="1"/>
      <protection locked="0"/>
    </xf>
    <xf numFmtId="165" fontId="2" fillId="37" borderId="7" xfId="42" applyNumberFormat="1" applyFont="1" applyFill="1" applyBorder="1" applyAlignment="1" applyProtection="1" quotePrefix="1">
      <alignment horizontal="justify" vertical="top" wrapText="1"/>
      <protection locked="0"/>
    </xf>
    <xf numFmtId="165" fontId="2" fillId="0" borderId="7" xfId="0" applyNumberFormat="1" applyFont="1" applyFill="1" applyBorder="1" applyAlignment="1" applyProtection="1">
      <alignment horizontal="right" vertical="top" wrapText="1"/>
      <protection locked="0"/>
    </xf>
    <xf numFmtId="165" fontId="3" fillId="0" borderId="7" xfId="42" applyNumberFormat="1" applyFont="1" applyFill="1" applyBorder="1" applyAlignment="1" applyProtection="1">
      <alignment horizontal="center" vertical="top" wrapText="1"/>
      <protection locked="0"/>
    </xf>
    <xf numFmtId="165" fontId="2" fillId="0" borderId="7" xfId="42" applyNumberFormat="1" applyFont="1" applyFill="1" applyBorder="1" applyAlignment="1" applyProtection="1">
      <alignment horizontal="center" vertical="top" wrapText="1"/>
      <protection locked="0"/>
    </xf>
    <xf numFmtId="165" fontId="3" fillId="0" borderId="7" xfId="42" applyNumberFormat="1" applyFont="1" applyFill="1" applyBorder="1" applyAlignment="1" applyProtection="1">
      <alignment horizontal="center" wrapText="1"/>
      <protection locked="0"/>
    </xf>
    <xf numFmtId="165" fontId="2" fillId="0" borderId="7" xfId="42" applyNumberFormat="1" applyFont="1" applyFill="1" applyBorder="1" applyAlignment="1" applyProtection="1">
      <alignment/>
      <protection locked="0"/>
    </xf>
    <xf numFmtId="14" fontId="3" fillId="37" borderId="7" xfId="0" applyNumberFormat="1" applyFont="1" applyFill="1" applyBorder="1" applyAlignment="1" applyProtection="1">
      <alignment horizontal="center" vertical="top" wrapText="1"/>
      <protection locked="0"/>
    </xf>
    <xf numFmtId="1" fontId="20" fillId="0" borderId="7" xfId="0" applyNumberFormat="1" applyFont="1" applyFill="1" applyBorder="1" applyAlignment="1" applyProtection="1">
      <alignment horizontal="right" vertical="top" wrapText="1"/>
      <protection locked="0"/>
    </xf>
    <xf numFmtId="165" fontId="21" fillId="0" borderId="7" xfId="42" applyNumberFormat="1" applyFont="1" applyFill="1" applyBorder="1" applyAlignment="1" applyProtection="1">
      <alignment horizontal="right" wrapText="1"/>
      <protection/>
    </xf>
    <xf numFmtId="3" fontId="3" fillId="0" borderId="7" xfId="42" applyNumberFormat="1" applyFont="1" applyFill="1" applyBorder="1" applyAlignment="1" applyProtection="1">
      <alignment horizontal="right" vertical="top" wrapText="1"/>
      <protection locked="0"/>
    </xf>
    <xf numFmtId="3" fontId="3" fillId="0" borderId="7" xfId="42" applyNumberFormat="1" applyFont="1" applyFill="1" applyBorder="1" applyAlignment="1" applyProtection="1">
      <alignment horizontal="right" vertical="top" wrapText="1"/>
      <protection/>
    </xf>
    <xf numFmtId="3" fontId="2" fillId="0" borderId="7" xfId="42" applyNumberFormat="1" applyFont="1" applyFill="1" applyBorder="1" applyAlignment="1" applyProtection="1">
      <alignment horizontal="right" vertical="top" wrapText="1"/>
      <protection locked="0"/>
    </xf>
    <xf numFmtId="3" fontId="3" fillId="0" borderId="7" xfId="42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vertical="top" wrapText="1"/>
      <protection locked="0"/>
    </xf>
    <xf numFmtId="0" fontId="2" fillId="37" borderId="7" xfId="0" applyFont="1" applyFill="1" applyBorder="1" applyAlignment="1" applyProtection="1">
      <alignment/>
      <protection locked="0"/>
    </xf>
    <xf numFmtId="0" fontId="3" fillId="37" borderId="7" xfId="0" applyFont="1" applyFill="1" applyBorder="1" applyAlignment="1" applyProtection="1">
      <alignment horizontal="center"/>
      <protection locked="0"/>
    </xf>
    <xf numFmtId="0" fontId="2" fillId="0" borderId="0" xfId="97" applyFont="1" applyFill="1">
      <alignment/>
      <protection/>
    </xf>
    <xf numFmtId="165" fontId="2" fillId="0" borderId="7" xfId="56" applyNumberFormat="1" applyFont="1" applyFill="1" applyBorder="1" applyAlignment="1" applyProtection="1">
      <alignment horizontal="right" vertical="top" wrapText="1"/>
      <protection locked="0"/>
    </xf>
    <xf numFmtId="165" fontId="3" fillId="0" borderId="7" xfId="56" applyNumberFormat="1" applyFont="1" applyFill="1" applyBorder="1" applyAlignment="1" applyProtection="1">
      <alignment horizontal="right" vertical="top" wrapText="1"/>
      <protection locked="0"/>
    </xf>
    <xf numFmtId="165" fontId="3" fillId="0" borderId="7" xfId="56" applyNumberFormat="1" applyFont="1" applyFill="1" applyBorder="1" applyAlignment="1" applyProtection="1">
      <alignment horizontal="right" vertical="top" wrapText="1"/>
      <protection/>
    </xf>
    <xf numFmtId="0" fontId="2" fillId="0" borderId="0" xfId="97" applyFont="1" applyFill="1" applyProtection="1">
      <alignment/>
      <protection locked="0"/>
    </xf>
    <xf numFmtId="0" fontId="3" fillId="0" borderId="7" xfId="97" applyFont="1" applyFill="1" applyBorder="1" applyAlignment="1" applyProtection="1">
      <alignment horizontal="center" vertical="top" wrapText="1"/>
      <protection locked="0"/>
    </xf>
    <xf numFmtId="165" fontId="3" fillId="0" borderId="7" xfId="56" applyNumberFormat="1" applyFont="1" applyFill="1" applyBorder="1" applyAlignment="1" applyProtection="1">
      <alignment horizontal="center" vertical="top" wrapText="1"/>
      <protection locked="0"/>
    </xf>
    <xf numFmtId="165" fontId="2" fillId="0" borderId="7" xfId="56" applyNumberFormat="1" applyFont="1" applyFill="1" applyBorder="1" applyAlignment="1" applyProtection="1">
      <alignment horizontal="center" vertical="top" wrapText="1"/>
      <protection locked="0"/>
    </xf>
    <xf numFmtId="165" fontId="3" fillId="0" borderId="7" xfId="56" applyNumberFormat="1" applyFont="1" applyFill="1" applyBorder="1" applyAlignment="1" applyProtection="1">
      <alignment horizontal="center" wrapText="1"/>
      <protection locked="0"/>
    </xf>
    <xf numFmtId="165" fontId="3" fillId="0" borderId="7" xfId="56" applyNumberFormat="1" applyFont="1" applyFill="1" applyBorder="1" applyAlignment="1" applyProtection="1">
      <alignment horizontal="right" wrapText="1"/>
      <protection/>
    </xf>
    <xf numFmtId="165" fontId="2" fillId="0" borderId="7" xfId="56" applyNumberFormat="1" applyFont="1" applyFill="1" applyBorder="1" applyAlignment="1" applyProtection="1">
      <alignment/>
      <protection locked="0"/>
    </xf>
    <xf numFmtId="0" fontId="3" fillId="37" borderId="7" xfId="97" applyFont="1" applyFill="1" applyBorder="1" applyProtection="1">
      <alignment/>
      <protection locked="0"/>
    </xf>
    <xf numFmtId="0" fontId="2" fillId="37" borderId="7" xfId="97" applyFont="1" applyFill="1" applyBorder="1" applyProtection="1">
      <alignment/>
      <protection locked="0"/>
    </xf>
    <xf numFmtId="0" fontId="3" fillId="37" borderId="7" xfId="97" applyFont="1" applyFill="1" applyBorder="1" applyAlignment="1" applyProtection="1">
      <alignment horizontal="center"/>
      <protection locked="0"/>
    </xf>
    <xf numFmtId="14" fontId="3" fillId="37" borderId="7" xfId="97" applyNumberFormat="1" applyFont="1" applyFill="1" applyBorder="1" applyAlignment="1" applyProtection="1">
      <alignment horizontal="center" vertical="top" wrapText="1"/>
      <protection locked="0"/>
    </xf>
    <xf numFmtId="0" fontId="3" fillId="37" borderId="7" xfId="97" applyFont="1" applyFill="1" applyBorder="1" applyAlignment="1" applyProtection="1">
      <alignment horizontal="center" vertical="top" wrapText="1"/>
      <protection locked="0"/>
    </xf>
    <xf numFmtId="165" fontId="3" fillId="37" borderId="7" xfId="56" applyNumberFormat="1" applyFont="1" applyFill="1" applyBorder="1" applyAlignment="1" applyProtection="1">
      <alignment horizontal="justify" wrapText="1"/>
      <protection locked="0"/>
    </xf>
    <xf numFmtId="165" fontId="2" fillId="37" borderId="7" xfId="56" applyNumberFormat="1" applyFont="1" applyFill="1" applyBorder="1" applyAlignment="1" applyProtection="1">
      <alignment horizontal="justify" wrapText="1"/>
      <protection locked="0"/>
    </xf>
    <xf numFmtId="165" fontId="3" fillId="37" borderId="7" xfId="56" applyNumberFormat="1" applyFont="1" applyFill="1" applyBorder="1" applyAlignment="1" applyProtection="1">
      <alignment horizontal="justify" vertical="top" wrapText="1"/>
      <protection locked="0"/>
    </xf>
    <xf numFmtId="165" fontId="2" fillId="37" borderId="7" xfId="56" applyNumberFormat="1" applyFont="1" applyFill="1" applyBorder="1" applyAlignment="1" applyProtection="1">
      <alignment horizontal="justify" vertical="top" wrapText="1"/>
      <protection locked="0"/>
    </xf>
    <xf numFmtId="165" fontId="2" fillId="37" borderId="7" xfId="56" applyNumberFormat="1" applyFont="1" applyFill="1" applyBorder="1" applyAlignment="1" applyProtection="1" quotePrefix="1">
      <alignment horizontal="justify" vertical="top" wrapText="1"/>
      <protection locked="0"/>
    </xf>
    <xf numFmtId="1" fontId="3" fillId="0" borderId="7" xfId="97" applyNumberFormat="1" applyFont="1" applyFill="1" applyBorder="1" applyAlignment="1" applyProtection="1">
      <alignment horizontal="right" vertical="top" wrapText="1"/>
      <protection locked="0"/>
    </xf>
    <xf numFmtId="3" fontId="2" fillId="0" borderId="7" xfId="97" applyNumberFormat="1" applyFont="1" applyFill="1" applyBorder="1" applyAlignment="1" applyProtection="1">
      <alignment horizontal="right" vertical="top" wrapText="1"/>
      <protection locked="0"/>
    </xf>
    <xf numFmtId="3" fontId="3" fillId="0" borderId="7" xfId="97" applyNumberFormat="1" applyFont="1" applyFill="1" applyBorder="1" applyAlignment="1" applyProtection="1">
      <alignment horizontal="right" vertical="top" wrapText="1"/>
      <protection/>
    </xf>
    <xf numFmtId="3" fontId="3" fillId="0" borderId="7" xfId="97" applyNumberFormat="1" applyFont="1" applyFill="1" applyBorder="1" applyAlignment="1" applyProtection="1">
      <alignment horizontal="right" vertical="top" wrapText="1"/>
      <protection locked="0"/>
    </xf>
    <xf numFmtId="3" fontId="3" fillId="0" borderId="7" xfId="97" applyNumberFormat="1" applyFont="1" applyFill="1" applyBorder="1" applyAlignment="1" applyProtection="1">
      <alignment horizontal="right" wrapText="1"/>
      <protection/>
    </xf>
    <xf numFmtId="1" fontId="3" fillId="0" borderId="7" xfId="56" applyNumberFormat="1" applyFont="1" applyFill="1" applyBorder="1" applyAlignment="1" applyProtection="1">
      <alignment horizontal="right" wrapText="1"/>
      <protection/>
    </xf>
    <xf numFmtId="14" fontId="3" fillId="37" borderId="7" xfId="97" applyNumberFormat="1" applyFont="1" applyFill="1" applyBorder="1" applyAlignment="1" applyProtection="1">
      <alignment horizontal="center" wrapText="1"/>
      <protection locked="0"/>
    </xf>
    <xf numFmtId="0" fontId="10" fillId="36" borderId="0" xfId="125" applyFont="1" applyFill="1" applyAlignment="1">
      <alignment horizontal="center" wrapText="1"/>
      <protection/>
    </xf>
    <xf numFmtId="0" fontId="3" fillId="37" borderId="7" xfId="0" applyFont="1" applyFill="1" applyBorder="1" applyAlignment="1" applyProtection="1">
      <alignment horizontal="center" vertical="center" wrapText="1"/>
      <protection locked="0"/>
    </xf>
    <xf numFmtId="165" fontId="3" fillId="37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7" xfId="0" applyNumberFormat="1" applyFont="1" applyFill="1" applyBorder="1" applyAlignment="1" applyProtection="1">
      <alignment horizontal="center" wrapText="1"/>
      <protection locked="0"/>
    </xf>
    <xf numFmtId="0" fontId="3" fillId="37" borderId="7" xfId="0" applyFont="1" applyFill="1" applyBorder="1" applyAlignment="1" applyProtection="1">
      <alignment horizontal="center" wrapText="1"/>
      <protection locked="0"/>
    </xf>
    <xf numFmtId="0" fontId="3" fillId="37" borderId="7" xfId="0" applyFont="1" applyFill="1" applyBorder="1" applyAlignment="1" applyProtection="1">
      <alignment horizontal="center"/>
      <protection locked="0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49" fontId="3" fillId="37" borderId="14" xfId="0" applyNumberFormat="1" applyFont="1" applyFill="1" applyBorder="1" applyAlignment="1" applyProtection="1">
      <alignment horizontal="center"/>
      <protection locked="0"/>
    </xf>
    <xf numFmtId="49" fontId="3" fillId="37" borderId="15" xfId="0" applyNumberFormat="1" applyFont="1" applyFill="1" applyBorder="1" applyAlignment="1" applyProtection="1">
      <alignment horizontal="center"/>
      <protection locked="0"/>
    </xf>
    <xf numFmtId="49" fontId="3" fillId="37" borderId="16" xfId="0" applyNumberFormat="1" applyFont="1" applyFill="1" applyBorder="1" applyAlignment="1" applyProtection="1">
      <alignment horizontal="center"/>
      <protection locked="0"/>
    </xf>
    <xf numFmtId="49" fontId="3" fillId="37" borderId="7" xfId="0" applyNumberFormat="1" applyFont="1" applyFill="1" applyBorder="1" applyAlignment="1" applyProtection="1">
      <alignment horizontal="left"/>
      <protection locked="0"/>
    </xf>
    <xf numFmtId="49" fontId="3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7" xfId="0" applyNumberFormat="1" applyFont="1" applyFill="1" applyBorder="1" applyAlignment="1" applyProtection="1">
      <alignment horizontal="center"/>
      <protection locked="0"/>
    </xf>
    <xf numFmtId="0" fontId="3" fillId="37" borderId="7" xfId="97" applyFont="1" applyFill="1" applyBorder="1" applyAlignment="1" applyProtection="1">
      <alignment horizontal="center" vertical="center" wrapText="1"/>
      <protection locked="0"/>
    </xf>
    <xf numFmtId="0" fontId="3" fillId="37" borderId="14" xfId="97" applyFont="1" applyFill="1" applyBorder="1" applyAlignment="1" applyProtection="1">
      <alignment horizontal="center"/>
      <protection locked="0"/>
    </xf>
    <xf numFmtId="0" fontId="3" fillId="37" borderId="15" xfId="97" applyFont="1" applyFill="1" applyBorder="1" applyAlignment="1" applyProtection="1">
      <alignment horizontal="center"/>
      <protection locked="0"/>
    </xf>
    <xf numFmtId="0" fontId="3" fillId="37" borderId="16" xfId="97" applyFont="1" applyFill="1" applyBorder="1" applyAlignment="1" applyProtection="1">
      <alignment horizontal="center"/>
      <protection locked="0"/>
    </xf>
    <xf numFmtId="49" fontId="3" fillId="37" borderId="7" xfId="97" applyNumberFormat="1" applyFont="1" applyFill="1" applyBorder="1" applyAlignment="1" applyProtection="1">
      <alignment horizontal="center"/>
      <protection locked="0"/>
    </xf>
    <xf numFmtId="49" fontId="3" fillId="37" borderId="14" xfId="97" applyNumberFormat="1" applyFont="1" applyFill="1" applyBorder="1" applyAlignment="1" applyProtection="1">
      <alignment horizontal="center" vertical="center" wrapText="1"/>
      <protection locked="0"/>
    </xf>
    <xf numFmtId="49" fontId="3" fillId="37" borderId="15" xfId="97" applyNumberFormat="1" applyFont="1" applyFill="1" applyBorder="1" applyAlignment="1" applyProtection="1">
      <alignment horizontal="center" vertical="center" wrapText="1"/>
      <protection locked="0"/>
    </xf>
    <xf numFmtId="49" fontId="3" fillId="37" borderId="16" xfId="97" applyNumberFormat="1" applyFont="1" applyFill="1" applyBorder="1" applyAlignment="1" applyProtection="1">
      <alignment horizontal="center" vertical="center" wrapText="1"/>
      <protection locked="0"/>
    </xf>
    <xf numFmtId="49" fontId="3" fillId="37" borderId="7" xfId="97" applyNumberFormat="1" applyFont="1" applyFill="1" applyBorder="1" applyAlignment="1" applyProtection="1">
      <alignment horizontal="center" vertical="center" wrapText="1"/>
      <protection locked="0"/>
    </xf>
    <xf numFmtId="0" fontId="3" fillId="37" borderId="7" xfId="97" applyFont="1" applyFill="1" applyBorder="1" applyAlignment="1" applyProtection="1">
      <alignment horizontal="center"/>
      <protection locked="0"/>
    </xf>
    <xf numFmtId="49" fontId="3" fillId="37" borderId="7" xfId="97" applyNumberFormat="1" applyFont="1" applyFill="1" applyBorder="1" applyAlignment="1" applyProtection="1">
      <alignment horizontal="center" wrapText="1"/>
      <protection locked="0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9" xfId="63"/>
    <cellStyle name="Comma0" xfId="64"/>
    <cellStyle name="Comma0 - Style1" xfId="65"/>
    <cellStyle name="Comma0 - Style2" xfId="66"/>
    <cellStyle name="Comma0 - Style4" xfId="67"/>
    <cellStyle name="Comma1 - Style1" xfId="68"/>
    <cellStyle name="Converted" xfId="69"/>
    <cellStyle name="Currency" xfId="70"/>
    <cellStyle name="Currency [0]" xfId="71"/>
    <cellStyle name="Currency0" xfId="72"/>
    <cellStyle name="Date" xfId="73"/>
    <cellStyle name="Emphasis 1" xfId="74"/>
    <cellStyle name="Emphasis 2" xfId="75"/>
    <cellStyle name="Emphasis 3" xfId="76"/>
    <cellStyle name="Euro" xfId="77"/>
    <cellStyle name="Explanatory Text" xfId="78"/>
    <cellStyle name="Ezres_IAS simplified" xfId="79"/>
    <cellStyle name="Fixed" xfId="80"/>
    <cellStyle name="Fixed3 - Style3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yperlink 2" xfId="88"/>
    <cellStyle name="Hyperlink 2 2" xfId="89"/>
    <cellStyle name="Input" xfId="90"/>
    <cellStyle name="Linked Cell" xfId="91"/>
    <cellStyle name="MIS" xfId="92"/>
    <cellStyle name="Neutral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7" xfId="101"/>
    <cellStyle name="Normal 18" xfId="102"/>
    <cellStyle name="Normal 19" xfId="103"/>
    <cellStyle name="Normal 2" xfId="104"/>
    <cellStyle name="Normal 20" xfId="105"/>
    <cellStyle name="Normal 29" xfId="106"/>
    <cellStyle name="Normal 3" xfId="107"/>
    <cellStyle name="Normal 31" xfId="108"/>
    <cellStyle name="Normal 32" xfId="109"/>
    <cellStyle name="Normal 33" xfId="110"/>
    <cellStyle name="Normal 34" xfId="111"/>
    <cellStyle name="Normal 37" xfId="112"/>
    <cellStyle name="Normal 38" xfId="113"/>
    <cellStyle name="Normal 39" xfId="114"/>
    <cellStyle name="Normal 4" xfId="115"/>
    <cellStyle name="Normal 40" xfId="116"/>
    <cellStyle name="Normal 42" xfId="117"/>
    <cellStyle name="Normal 43" xfId="118"/>
    <cellStyle name="Normal 5" xfId="119"/>
    <cellStyle name="Normal 6" xfId="120"/>
    <cellStyle name="Normal 7" xfId="121"/>
    <cellStyle name="Normal 8" xfId="122"/>
    <cellStyle name="Normal 9" xfId="123"/>
    <cellStyle name="Normál_02123151" xfId="124"/>
    <cellStyle name="Normal_EN date statistice site P.II. 120909 2" xfId="125"/>
    <cellStyle name="Normál_JELENTO" xfId="126"/>
    <cellStyle name="normální_TR_MF" xfId="127"/>
    <cellStyle name="Note" xfId="128"/>
    <cellStyle name="Output" xfId="129"/>
    <cellStyle name="Percen - Style1" xfId="130"/>
    <cellStyle name="Percen - Style2" xfId="131"/>
    <cellStyle name="Percent" xfId="132"/>
    <cellStyle name="Percent 10" xfId="133"/>
    <cellStyle name="Percent 11" xfId="134"/>
    <cellStyle name="Percent 12" xfId="135"/>
    <cellStyle name="Percent 13" xfId="136"/>
    <cellStyle name="Percent 14" xfId="137"/>
    <cellStyle name="Percent 15" xfId="138"/>
    <cellStyle name="Percent 16" xfId="139"/>
    <cellStyle name="Percent 17" xfId="140"/>
    <cellStyle name="Percent 18" xfId="141"/>
    <cellStyle name="Percent 19" xfId="142"/>
    <cellStyle name="Percent 2" xfId="143"/>
    <cellStyle name="Percent 20" xfId="144"/>
    <cellStyle name="Percent 21" xfId="145"/>
    <cellStyle name="Percent 22" xfId="146"/>
    <cellStyle name="Percent 23" xfId="147"/>
    <cellStyle name="Percent 24" xfId="148"/>
    <cellStyle name="Percent 28" xfId="149"/>
    <cellStyle name="Percent 3" xfId="150"/>
    <cellStyle name="Percent 30" xfId="151"/>
    <cellStyle name="Percent 31" xfId="152"/>
    <cellStyle name="Percent 32" xfId="153"/>
    <cellStyle name="Percent 33" xfId="154"/>
    <cellStyle name="Percent 34" xfId="155"/>
    <cellStyle name="Percent 35" xfId="156"/>
    <cellStyle name="Percent 36" xfId="157"/>
    <cellStyle name="Percent 37" xfId="158"/>
    <cellStyle name="Percent 38" xfId="159"/>
    <cellStyle name="Percent 39" xfId="160"/>
    <cellStyle name="Percent 4" xfId="161"/>
    <cellStyle name="Percent 40" xfId="162"/>
    <cellStyle name="Percent 5" xfId="163"/>
    <cellStyle name="Percent 6" xfId="164"/>
    <cellStyle name="Percent 7" xfId="165"/>
    <cellStyle name="Percent 8" xfId="166"/>
    <cellStyle name="Percent 9" xfId="167"/>
    <cellStyle name="Sheet Title" xfId="168"/>
    <cellStyle name="Style 1" xfId="169"/>
    <cellStyle name="Subtitle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LOREN~1.STE\LOCALS~1\Temp\AZT%20Moderato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8.8515625" style="2" customWidth="1"/>
    <col min="4" max="4" width="10.140625" style="2" customWidth="1"/>
    <col min="5" max="5" width="9.7109375" style="2" customWidth="1"/>
    <col min="6" max="6" width="14.57421875" style="2" customWidth="1"/>
    <col min="7" max="7" width="12.140625" style="2" customWidth="1"/>
    <col min="8" max="8" width="9.00390625" style="2" customWidth="1"/>
    <col min="9" max="9" width="10.7109375" style="2" customWidth="1"/>
    <col min="10" max="10" width="9.57421875" style="2" customWidth="1"/>
    <col min="11" max="17" width="12.7109375" style="2" customWidth="1"/>
    <col min="18" max="18" width="1.57421875" style="2" customWidth="1"/>
    <col min="19" max="19" width="12.7109375" style="2" hidden="1" customWidth="1"/>
    <col min="20" max="20" width="4.00390625" style="2" hidden="1" customWidth="1"/>
    <col min="21" max="21" width="12.7109375" style="2" hidden="1" customWidth="1"/>
    <col min="22" max="23" width="12.7109375" style="2" customWidth="1"/>
    <col min="24" max="24" width="11.00390625" style="2" customWidth="1"/>
    <col min="25" max="219" width="9.00390625" style="2" customWidth="1"/>
    <col min="220" max="16384" width="9.140625" style="2" customWidth="1"/>
  </cols>
  <sheetData>
    <row r="3" spans="2:6" ht="11.25">
      <c r="B3" s="1"/>
      <c r="C3" s="1"/>
      <c r="D3" s="1"/>
      <c r="E3" s="1"/>
      <c r="F3" s="1"/>
    </row>
    <row r="4" spans="2:6" ht="11.25">
      <c r="B4" s="1"/>
      <c r="C4" s="1"/>
      <c r="D4" s="1"/>
      <c r="E4" s="1"/>
      <c r="F4" s="1"/>
    </row>
    <row r="5" spans="2:6" ht="15.75">
      <c r="B5" s="1"/>
      <c r="C5" s="3"/>
      <c r="D5" s="4" t="s">
        <v>114</v>
      </c>
      <c r="E5" s="3"/>
      <c r="F5" s="1"/>
    </row>
    <row r="6" spans="2:6" ht="15.75">
      <c r="B6" s="1"/>
      <c r="C6" s="3"/>
      <c r="D6" s="5" t="s">
        <v>115</v>
      </c>
      <c r="E6" s="3"/>
      <c r="F6" s="1"/>
    </row>
    <row r="7" spans="2:6" ht="15.75">
      <c r="B7" s="1"/>
      <c r="C7" s="3"/>
      <c r="D7" s="4" t="s">
        <v>116</v>
      </c>
      <c r="E7" s="3"/>
      <c r="F7" s="1"/>
    </row>
    <row r="8" spans="3:5" ht="15.75">
      <c r="C8" s="6"/>
      <c r="D8" s="7"/>
      <c r="E8" s="6"/>
    </row>
    <row r="9" spans="3:5" ht="15">
      <c r="C9" s="6"/>
      <c r="D9" s="6"/>
      <c r="E9" s="6"/>
    </row>
    <row r="21" spans="1:24" ht="27.75" customHeight="1">
      <c r="A21" s="74" t="s">
        <v>117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8"/>
      <c r="W21" s="8"/>
      <c r="X21" s="8"/>
    </row>
    <row r="22" spans="1:21" ht="27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3" sqref="F3"/>
    </sheetView>
  </sheetViews>
  <sheetFormatPr defaultColWidth="9.140625" defaultRowHeight="12.75"/>
  <cols>
    <col min="1" max="1" width="47.28125" style="14" customWidth="1"/>
    <col min="2" max="2" width="6.8515625" style="14" customWidth="1"/>
    <col min="3" max="3" width="13.7109375" style="14" customWidth="1"/>
    <col min="4" max="4" width="13.8515625" style="14" customWidth="1"/>
    <col min="5" max="16384" width="9.140625" style="9" customWidth="1"/>
  </cols>
  <sheetData>
    <row r="1" spans="1:4" ht="26.25" customHeight="1">
      <c r="A1" s="80" t="s">
        <v>0</v>
      </c>
      <c r="B1" s="91" t="s">
        <v>123</v>
      </c>
      <c r="C1" s="91"/>
      <c r="D1" s="91"/>
    </row>
    <row r="2" spans="1:4" ht="13.5" customHeight="1">
      <c r="A2" s="81"/>
      <c r="B2" s="91" t="s">
        <v>108</v>
      </c>
      <c r="C2" s="91"/>
      <c r="D2" s="91"/>
    </row>
    <row r="3" spans="1:4" ht="25.5" customHeight="1">
      <c r="A3" s="82"/>
      <c r="B3" s="75" t="s">
        <v>3</v>
      </c>
      <c r="C3" s="75"/>
      <c r="D3" s="75"/>
    </row>
    <row r="4" spans="1:4" ht="11.25">
      <c r="A4" s="22" t="s">
        <v>5</v>
      </c>
      <c r="B4" s="44"/>
      <c r="C4" s="45" t="s">
        <v>4</v>
      </c>
      <c r="D4" s="44"/>
    </row>
    <row r="5" spans="1:4" ht="11.25">
      <c r="A5" s="75" t="s">
        <v>6</v>
      </c>
      <c r="B5" s="75" t="s">
        <v>7</v>
      </c>
      <c r="C5" s="75" t="s">
        <v>8</v>
      </c>
      <c r="D5" s="75"/>
    </row>
    <row r="6" spans="1:4" ht="11.25">
      <c r="A6" s="75"/>
      <c r="B6" s="75"/>
      <c r="C6" s="36">
        <v>40544</v>
      </c>
      <c r="D6" s="36">
        <v>40724</v>
      </c>
    </row>
    <row r="7" spans="1:4" ht="11.25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1.25">
      <c r="A8" s="26" t="s">
        <v>13</v>
      </c>
      <c r="B8" s="32"/>
      <c r="C8" s="12"/>
      <c r="D8" s="12"/>
    </row>
    <row r="9" spans="1:4" ht="11.25">
      <c r="A9" s="26" t="s">
        <v>14</v>
      </c>
      <c r="B9" s="32"/>
      <c r="C9" s="12"/>
      <c r="D9" s="12"/>
    </row>
    <row r="10" spans="1:4" ht="11.25">
      <c r="A10" s="27" t="s">
        <v>15</v>
      </c>
      <c r="B10" s="33" t="s">
        <v>16</v>
      </c>
      <c r="C10" s="10">
        <v>14927040</v>
      </c>
      <c r="D10" s="10">
        <v>19011857</v>
      </c>
    </row>
    <row r="11" spans="1:4" ht="11.25">
      <c r="A11" s="27" t="s">
        <v>17</v>
      </c>
      <c r="B11" s="33" t="s">
        <v>18</v>
      </c>
      <c r="C11" s="10">
        <v>77809113</v>
      </c>
      <c r="D11" s="10">
        <v>98826435</v>
      </c>
    </row>
    <row r="12" spans="1:4" ht="11.25">
      <c r="A12" s="26" t="s">
        <v>19</v>
      </c>
      <c r="B12" s="32" t="s">
        <v>20</v>
      </c>
      <c r="C12" s="13">
        <f>C10+C11</f>
        <v>92736153</v>
      </c>
      <c r="D12" s="13">
        <f>D10+D11</f>
        <v>117838292</v>
      </c>
    </row>
    <row r="13" spans="1:4" ht="11.25">
      <c r="A13" s="26" t="s">
        <v>21</v>
      </c>
      <c r="B13" s="32"/>
      <c r="C13" s="12"/>
      <c r="D13" s="12"/>
    </row>
    <row r="14" spans="1:4" ht="11.25">
      <c r="A14" s="26" t="s">
        <v>22</v>
      </c>
      <c r="B14" s="32"/>
      <c r="C14" s="12"/>
      <c r="D14" s="12"/>
    </row>
    <row r="15" spans="1:4" ht="11.25">
      <c r="A15" s="27" t="s">
        <v>23</v>
      </c>
      <c r="B15" s="33" t="s">
        <v>24</v>
      </c>
      <c r="C15" s="10">
        <v>0</v>
      </c>
      <c r="D15" s="10">
        <v>0</v>
      </c>
    </row>
    <row r="16" spans="1:4" ht="11.25">
      <c r="A16" s="27" t="s">
        <v>25</v>
      </c>
      <c r="B16" s="33" t="s">
        <v>26</v>
      </c>
      <c r="C16" s="10">
        <v>0</v>
      </c>
      <c r="D16" s="10">
        <v>0</v>
      </c>
    </row>
    <row r="17" spans="1:4" ht="11.25">
      <c r="A17" s="27" t="s">
        <v>27</v>
      </c>
      <c r="B17" s="33" t="s">
        <v>28</v>
      </c>
      <c r="C17" s="10">
        <v>0</v>
      </c>
      <c r="D17" s="10">
        <v>0</v>
      </c>
    </row>
    <row r="18" spans="1:4" ht="11.25">
      <c r="A18" s="27" t="s">
        <v>29</v>
      </c>
      <c r="B18" s="33" t="s">
        <v>30</v>
      </c>
      <c r="C18" s="10">
        <v>0</v>
      </c>
      <c r="D18" s="10">
        <v>0</v>
      </c>
    </row>
    <row r="19" spans="1:4" ht="11.25">
      <c r="A19" s="27" t="s">
        <v>31</v>
      </c>
      <c r="B19" s="33" t="s">
        <v>32</v>
      </c>
      <c r="C19" s="10">
        <v>86198</v>
      </c>
      <c r="D19" s="10">
        <v>1331929</v>
      </c>
    </row>
    <row r="20" spans="1:4" ht="11.25">
      <c r="A20" s="26" t="s">
        <v>33</v>
      </c>
      <c r="B20" s="34" t="s">
        <v>34</v>
      </c>
      <c r="C20" s="20">
        <f>C15+C16+C17+C18+C19</f>
        <v>86198</v>
      </c>
      <c r="D20" s="20">
        <f>D15+D16+D17+D18+D19</f>
        <v>1331929</v>
      </c>
    </row>
    <row r="21" spans="1:4" ht="11.25">
      <c r="A21" s="28" t="s">
        <v>35</v>
      </c>
      <c r="B21" s="32"/>
      <c r="C21" s="12"/>
      <c r="D21" s="12"/>
    </row>
    <row r="22" spans="1:4" ht="22.5">
      <c r="A22" s="29" t="s">
        <v>36</v>
      </c>
      <c r="B22" s="33" t="s">
        <v>37</v>
      </c>
      <c r="C22" s="10">
        <v>12013732</v>
      </c>
      <c r="D22" s="10">
        <v>11680518</v>
      </c>
    </row>
    <row r="23" spans="1:4" ht="11.25">
      <c r="A23" s="26" t="s">
        <v>38</v>
      </c>
      <c r="B23" s="32" t="s">
        <v>39</v>
      </c>
      <c r="C23" s="12">
        <v>404856</v>
      </c>
      <c r="D23" s="12">
        <v>270880</v>
      </c>
    </row>
    <row r="24" spans="1:4" ht="11.25">
      <c r="A24" s="28" t="s">
        <v>40</v>
      </c>
      <c r="B24" s="32" t="s">
        <v>41</v>
      </c>
      <c r="C24" s="13">
        <f>C20+C22+C23</f>
        <v>12504786</v>
      </c>
      <c r="D24" s="13">
        <f>D20+D22+D23</f>
        <v>13283327</v>
      </c>
    </row>
    <row r="25" spans="1:4" ht="11.25">
      <c r="A25" s="28" t="s">
        <v>42</v>
      </c>
      <c r="B25" s="32" t="s">
        <v>43</v>
      </c>
      <c r="C25" s="12">
        <v>1124</v>
      </c>
      <c r="D25" s="12">
        <v>1132</v>
      </c>
    </row>
    <row r="26" spans="1:4" ht="22.5">
      <c r="A26" s="28" t="s">
        <v>44</v>
      </c>
      <c r="B26" s="32"/>
      <c r="C26" s="12"/>
      <c r="D26" s="12"/>
    </row>
    <row r="27" spans="1:4" ht="11.25">
      <c r="A27" s="29" t="s">
        <v>45</v>
      </c>
      <c r="B27" s="33" t="s">
        <v>46</v>
      </c>
      <c r="C27" s="10">
        <v>0</v>
      </c>
      <c r="D27" s="10">
        <v>0</v>
      </c>
    </row>
    <row r="28" spans="1:4" ht="11.25">
      <c r="A28" s="29" t="s">
        <v>47</v>
      </c>
      <c r="B28" s="33" t="s">
        <v>48</v>
      </c>
      <c r="C28" s="10">
        <v>18417</v>
      </c>
      <c r="D28" s="10">
        <v>14265</v>
      </c>
    </row>
    <row r="29" spans="1:4" ht="11.25">
      <c r="A29" s="29" t="s">
        <v>49</v>
      </c>
      <c r="B29" s="33" t="s">
        <v>50</v>
      </c>
      <c r="C29" s="10">
        <v>0</v>
      </c>
      <c r="D29" s="10">
        <v>0</v>
      </c>
    </row>
    <row r="30" spans="1:4" ht="11.25">
      <c r="A30" s="29" t="s">
        <v>118</v>
      </c>
      <c r="B30" s="33" t="s">
        <v>51</v>
      </c>
      <c r="C30" s="10">
        <v>0</v>
      </c>
      <c r="D30" s="10">
        <v>0</v>
      </c>
    </row>
    <row r="31" spans="1:4" ht="11.25">
      <c r="A31" s="29" t="s">
        <v>52</v>
      </c>
      <c r="B31" s="33" t="s">
        <v>53</v>
      </c>
      <c r="C31" s="10">
        <v>486044</v>
      </c>
      <c r="D31" s="10">
        <v>3981836</v>
      </c>
    </row>
    <row r="32" spans="1:4" ht="11.25">
      <c r="A32" s="28" t="s">
        <v>54</v>
      </c>
      <c r="B32" s="32" t="s">
        <v>55</v>
      </c>
      <c r="C32" s="13">
        <f>SUM(C27:C31)</f>
        <v>504461</v>
      </c>
      <c r="D32" s="13">
        <f>SUM(D27:D31)</f>
        <v>3996101</v>
      </c>
    </row>
    <row r="33" spans="1:4" ht="22.5">
      <c r="A33" s="28" t="s">
        <v>56</v>
      </c>
      <c r="B33" s="32" t="s">
        <v>57</v>
      </c>
      <c r="C33" s="13">
        <f>C24+C25-C32-C42</f>
        <v>12001449</v>
      </c>
      <c r="D33" s="13">
        <f>D24+D25-D32-D42</f>
        <v>9288358</v>
      </c>
    </row>
    <row r="34" spans="1:4" ht="11.25">
      <c r="A34" s="28" t="s">
        <v>58</v>
      </c>
      <c r="B34" s="32" t="s">
        <v>59</v>
      </c>
      <c r="C34" s="13">
        <f>C12+C33</f>
        <v>104737602</v>
      </c>
      <c r="D34" s="13">
        <f>D12+D33</f>
        <v>127126650</v>
      </c>
    </row>
    <row r="35" spans="1:4" ht="22.5">
      <c r="A35" s="28" t="s">
        <v>60</v>
      </c>
      <c r="B35" s="32"/>
      <c r="C35" s="12"/>
      <c r="D35" s="12"/>
    </row>
    <row r="36" spans="1:4" ht="11.25">
      <c r="A36" s="29" t="s">
        <v>61</v>
      </c>
      <c r="B36" s="33" t="s">
        <v>62</v>
      </c>
      <c r="C36" s="10">
        <v>0</v>
      </c>
      <c r="D36" s="10">
        <v>0</v>
      </c>
    </row>
    <row r="37" spans="1:4" ht="11.25">
      <c r="A37" s="29" t="s">
        <v>47</v>
      </c>
      <c r="B37" s="33" t="s">
        <v>63</v>
      </c>
      <c r="C37" s="10">
        <v>0</v>
      </c>
      <c r="D37" s="10">
        <v>0</v>
      </c>
    </row>
    <row r="38" spans="1:4" ht="11.25">
      <c r="A38" s="29" t="s">
        <v>49</v>
      </c>
      <c r="B38" s="33" t="s">
        <v>64</v>
      </c>
      <c r="C38" s="10">
        <v>0</v>
      </c>
      <c r="D38" s="10">
        <v>0</v>
      </c>
    </row>
    <row r="39" spans="1:4" ht="11.25">
      <c r="A39" s="29" t="s">
        <v>65</v>
      </c>
      <c r="B39" s="33" t="s">
        <v>66</v>
      </c>
      <c r="C39" s="10">
        <v>0</v>
      </c>
      <c r="D39" s="10">
        <v>0</v>
      </c>
    </row>
    <row r="40" spans="1:4" ht="11.25">
      <c r="A40" s="29" t="s">
        <v>67</v>
      </c>
      <c r="B40" s="33" t="s">
        <v>68</v>
      </c>
      <c r="C40" s="10">
        <v>0</v>
      </c>
      <c r="D40" s="10">
        <v>0</v>
      </c>
    </row>
    <row r="41" spans="1:4" ht="11.25">
      <c r="A41" s="28" t="s">
        <v>69</v>
      </c>
      <c r="B41" s="32" t="s">
        <v>70</v>
      </c>
      <c r="C41" s="13">
        <f>SUM(C36:C40)</f>
        <v>0</v>
      </c>
      <c r="D41" s="13">
        <f>SUM(D36:D40)</f>
        <v>0</v>
      </c>
    </row>
    <row r="42" spans="1:4" ht="11.25">
      <c r="A42" s="28" t="s">
        <v>71</v>
      </c>
      <c r="B42" s="32" t="s">
        <v>72</v>
      </c>
      <c r="C42" s="12">
        <v>0</v>
      </c>
      <c r="D42" s="12">
        <v>0</v>
      </c>
    </row>
    <row r="43" spans="1:4" ht="11.25">
      <c r="A43" s="28" t="s">
        <v>73</v>
      </c>
      <c r="B43" s="32"/>
      <c r="C43" s="12"/>
      <c r="D43" s="12"/>
    </row>
    <row r="44" spans="1:4" ht="11.25">
      <c r="A44" s="28" t="s">
        <v>74</v>
      </c>
      <c r="B44" s="32"/>
      <c r="C44" s="12"/>
      <c r="D44" s="12"/>
    </row>
    <row r="45" spans="1:4" ht="11.25">
      <c r="A45" s="29" t="s">
        <v>75</v>
      </c>
      <c r="B45" s="33" t="s">
        <v>76</v>
      </c>
      <c r="C45" s="10">
        <v>90913816</v>
      </c>
      <c r="D45" s="10">
        <v>111032734</v>
      </c>
    </row>
    <row r="46" spans="1:4" ht="11.25">
      <c r="A46" s="28" t="s">
        <v>77</v>
      </c>
      <c r="B46" s="32"/>
      <c r="C46" s="12"/>
      <c r="D46" s="12"/>
    </row>
    <row r="47" spans="1:4" ht="11.25">
      <c r="A47" s="29" t="s">
        <v>78</v>
      </c>
      <c r="B47" s="33" t="s">
        <v>79</v>
      </c>
      <c r="C47" s="10">
        <v>0</v>
      </c>
      <c r="D47" s="10">
        <v>0</v>
      </c>
    </row>
    <row r="48" spans="1:4" ht="11.25">
      <c r="A48" s="28" t="s">
        <v>80</v>
      </c>
      <c r="B48" s="32"/>
      <c r="C48" s="12"/>
      <c r="D48" s="12"/>
    </row>
    <row r="49" spans="1:4" ht="11.25">
      <c r="A49" s="30" t="s">
        <v>81</v>
      </c>
      <c r="B49" s="33" t="s">
        <v>82</v>
      </c>
      <c r="C49" s="10">
        <v>0</v>
      </c>
      <c r="D49" s="10">
        <v>0</v>
      </c>
    </row>
    <row r="50" spans="1:4" ht="11.25">
      <c r="A50" s="28" t="s">
        <v>83</v>
      </c>
      <c r="B50" s="32"/>
      <c r="C50" s="12"/>
      <c r="D50" s="12"/>
    </row>
    <row r="51" spans="1:4" ht="22.5">
      <c r="A51" s="29" t="s">
        <v>84</v>
      </c>
      <c r="B51" s="33"/>
      <c r="C51" s="10"/>
      <c r="D51" s="10"/>
    </row>
    <row r="52" spans="1:4" ht="11.25">
      <c r="A52" s="29" t="s">
        <v>119</v>
      </c>
      <c r="B52" s="33" t="s">
        <v>85</v>
      </c>
      <c r="C52" s="10">
        <v>6373553</v>
      </c>
      <c r="D52" s="10">
        <v>13823786</v>
      </c>
    </row>
    <row r="53" spans="1:4" ht="11.25">
      <c r="A53" s="29" t="s">
        <v>86</v>
      </c>
      <c r="B53" s="33" t="s">
        <v>87</v>
      </c>
      <c r="C53" s="10">
        <v>0</v>
      </c>
      <c r="D53" s="10">
        <v>0</v>
      </c>
    </row>
    <row r="54" spans="1:4" ht="22.5">
      <c r="A54" s="29" t="s">
        <v>120</v>
      </c>
      <c r="B54" s="35"/>
      <c r="C54" s="10"/>
      <c r="D54" s="10"/>
    </row>
    <row r="55" spans="1:4" ht="11.25">
      <c r="A55" s="29" t="s">
        <v>119</v>
      </c>
      <c r="B55" s="33" t="s">
        <v>88</v>
      </c>
      <c r="C55" s="10">
        <v>0</v>
      </c>
      <c r="D55" s="10">
        <v>0</v>
      </c>
    </row>
    <row r="56" spans="1:4" ht="11.25">
      <c r="A56" s="29" t="s">
        <v>86</v>
      </c>
      <c r="B56" s="33" t="s">
        <v>89</v>
      </c>
      <c r="C56" s="10">
        <v>0</v>
      </c>
      <c r="D56" s="10">
        <v>0</v>
      </c>
    </row>
    <row r="57" spans="1:4" ht="22.5">
      <c r="A57" s="28" t="s">
        <v>90</v>
      </c>
      <c r="B57" s="32"/>
      <c r="C57" s="12"/>
      <c r="D57" s="12"/>
    </row>
    <row r="58" spans="1:4" ht="11.25">
      <c r="A58" s="29" t="s">
        <v>119</v>
      </c>
      <c r="B58" s="33" t="s">
        <v>91</v>
      </c>
      <c r="C58" s="10">
        <v>7450233</v>
      </c>
      <c r="D58" s="10">
        <v>2270130</v>
      </c>
    </row>
    <row r="59" spans="1:4" ht="11.25">
      <c r="A59" s="29" t="s">
        <v>86</v>
      </c>
      <c r="B59" s="33" t="s">
        <v>92</v>
      </c>
      <c r="C59" s="10">
        <v>0</v>
      </c>
      <c r="D59" s="10">
        <v>0</v>
      </c>
    </row>
    <row r="60" spans="1:4" ht="11.25">
      <c r="A60" s="28" t="s">
        <v>93</v>
      </c>
      <c r="B60" s="32" t="s">
        <v>94</v>
      </c>
      <c r="C60" s="12">
        <v>0</v>
      </c>
      <c r="D60" s="12">
        <v>0</v>
      </c>
    </row>
    <row r="61" spans="1:4" ht="22.5">
      <c r="A61" s="28" t="s">
        <v>95</v>
      </c>
      <c r="B61" s="32" t="s">
        <v>96</v>
      </c>
      <c r="C61" s="13">
        <f>C45+C47+C49+C52-C53+C55-C56+C58-C59-C60</f>
        <v>104737602</v>
      </c>
      <c r="D61" s="13">
        <f>D45+D47+D49+D52-D53+D55-D56+D58-D59-D60</f>
        <v>127126650</v>
      </c>
    </row>
  </sheetData>
  <sheetProtection/>
  <mergeCells count="7">
    <mergeCell ref="B3:D3"/>
    <mergeCell ref="A1:A3"/>
    <mergeCell ref="B5:B6"/>
    <mergeCell ref="C5:D5"/>
    <mergeCell ref="A5:A6"/>
    <mergeCell ref="B2:D2"/>
    <mergeCell ref="B1:D1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2:D42 C47:D47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6.57421875" style="50" customWidth="1"/>
    <col min="2" max="2" width="6.57421875" style="50" customWidth="1"/>
    <col min="3" max="3" width="11.7109375" style="50" customWidth="1"/>
    <col min="4" max="4" width="14.421875" style="50" customWidth="1"/>
    <col min="5" max="220" width="9.140625" style="46" customWidth="1"/>
    <col min="221" max="221" width="53.57421875" style="46" customWidth="1"/>
    <col min="222" max="222" width="9.00390625" style="46" bestFit="1" customWidth="1"/>
    <col min="223" max="224" width="12.421875" style="46" bestFit="1" customWidth="1"/>
    <col min="225" max="225" width="9.00390625" style="46" bestFit="1" customWidth="1"/>
    <col min="226" max="227" width="12.421875" style="46" bestFit="1" customWidth="1"/>
    <col min="228" max="228" width="9.00390625" style="46" bestFit="1" customWidth="1"/>
    <col min="229" max="230" width="12.421875" style="46" bestFit="1" customWidth="1"/>
    <col min="231" max="231" width="9.00390625" style="46" bestFit="1" customWidth="1"/>
    <col min="232" max="233" width="11.28125" style="46" bestFit="1" customWidth="1"/>
    <col min="234" max="234" width="9.00390625" style="46" bestFit="1" customWidth="1"/>
    <col min="235" max="236" width="11.28125" style="46" bestFit="1" customWidth="1"/>
    <col min="237" max="237" width="7.7109375" style="46" bestFit="1" customWidth="1"/>
    <col min="238" max="238" width="8.7109375" style="46" bestFit="1" customWidth="1"/>
    <col min="239" max="239" width="9.7109375" style="46" bestFit="1" customWidth="1"/>
    <col min="240" max="240" width="9.00390625" style="46" bestFit="1" customWidth="1"/>
    <col min="241" max="242" width="11.28125" style="46" bestFit="1" customWidth="1"/>
    <col min="243" max="243" width="9.00390625" style="46" bestFit="1" customWidth="1"/>
    <col min="244" max="245" width="11.28125" style="46" bestFit="1" customWidth="1"/>
    <col min="246" max="246" width="9.00390625" style="46" bestFit="1" customWidth="1"/>
    <col min="247" max="248" width="13.7109375" style="46" customWidth="1"/>
    <col min="249" max="249" width="9.00390625" style="46" bestFit="1" customWidth="1"/>
    <col min="250" max="251" width="12.421875" style="46" bestFit="1" customWidth="1"/>
    <col min="252" max="252" width="9.00390625" style="46" bestFit="1" customWidth="1"/>
    <col min="253" max="254" width="12.421875" style="46" bestFit="1" customWidth="1"/>
    <col min="255" max="255" width="10.140625" style="46" customWidth="1"/>
    <col min="256" max="16384" width="10.140625" style="46" bestFit="1" customWidth="1"/>
  </cols>
  <sheetData>
    <row r="1" spans="1:4" ht="24" customHeight="1">
      <c r="A1" s="92" t="s">
        <v>0</v>
      </c>
      <c r="B1" s="97" t="s">
        <v>124</v>
      </c>
      <c r="C1" s="98"/>
      <c r="D1" s="99"/>
    </row>
    <row r="2" spans="1:4" ht="15" customHeight="1">
      <c r="A2" s="92"/>
      <c r="B2" s="96" t="s">
        <v>113</v>
      </c>
      <c r="C2" s="96"/>
      <c r="D2" s="96"/>
    </row>
    <row r="3" spans="1:4" ht="25.5" customHeight="1">
      <c r="A3" s="92"/>
      <c r="B3" s="92" t="s">
        <v>3</v>
      </c>
      <c r="C3" s="92"/>
      <c r="D3" s="92"/>
    </row>
    <row r="4" spans="1:4" ht="12.75" customHeight="1">
      <c r="A4" s="57" t="s">
        <v>5</v>
      </c>
      <c r="B4" s="93" t="s">
        <v>4</v>
      </c>
      <c r="C4" s="94"/>
      <c r="D4" s="95"/>
    </row>
    <row r="5" spans="1:4" ht="11.25">
      <c r="A5" s="92" t="s">
        <v>6</v>
      </c>
      <c r="B5" s="92" t="s">
        <v>7</v>
      </c>
      <c r="C5" s="92" t="s">
        <v>8</v>
      </c>
      <c r="D5" s="92"/>
    </row>
    <row r="6" spans="1:4" ht="11.25">
      <c r="A6" s="92"/>
      <c r="B6" s="92"/>
      <c r="C6" s="60">
        <v>40544</v>
      </c>
      <c r="D6" s="60">
        <v>40724</v>
      </c>
    </row>
    <row r="7" spans="1:4" ht="11.25">
      <c r="A7" s="61" t="s">
        <v>9</v>
      </c>
      <c r="B7" s="51" t="s">
        <v>10</v>
      </c>
      <c r="C7" s="51" t="s">
        <v>11</v>
      </c>
      <c r="D7" s="51" t="s">
        <v>12</v>
      </c>
    </row>
    <row r="8" spans="1:4" ht="11.25">
      <c r="A8" s="62" t="s">
        <v>13</v>
      </c>
      <c r="B8" s="52"/>
      <c r="C8" s="48"/>
      <c r="D8" s="48"/>
    </row>
    <row r="9" spans="1:4" ht="11.25">
      <c r="A9" s="62" t="s">
        <v>14</v>
      </c>
      <c r="B9" s="52"/>
      <c r="C9" s="48"/>
      <c r="D9" s="48"/>
    </row>
    <row r="10" spans="1:4" ht="11.25">
      <c r="A10" s="63" t="s">
        <v>15</v>
      </c>
      <c r="B10" s="53" t="s">
        <v>16</v>
      </c>
      <c r="C10" s="47">
        <v>250030</v>
      </c>
      <c r="D10" s="47">
        <v>283955</v>
      </c>
    </row>
    <row r="11" spans="1:4" ht="11.25">
      <c r="A11" s="63" t="s">
        <v>17</v>
      </c>
      <c r="B11" s="53" t="s">
        <v>18</v>
      </c>
      <c r="C11" s="47"/>
      <c r="D11" s="47"/>
    </row>
    <row r="12" spans="1:4" ht="11.25">
      <c r="A12" s="62" t="s">
        <v>19</v>
      </c>
      <c r="B12" s="52" t="s">
        <v>20</v>
      </c>
      <c r="C12" s="49">
        <f>C10+C11</f>
        <v>250030</v>
      </c>
      <c r="D12" s="49">
        <f>D10+D11</f>
        <v>283955</v>
      </c>
    </row>
    <row r="13" spans="1:4" ht="11.25">
      <c r="A13" s="62" t="s">
        <v>21</v>
      </c>
      <c r="B13" s="52"/>
      <c r="C13" s="48"/>
      <c r="D13" s="48"/>
    </row>
    <row r="14" spans="1:4" ht="11.25">
      <c r="A14" s="62" t="s">
        <v>22</v>
      </c>
      <c r="B14" s="52"/>
      <c r="C14" s="48"/>
      <c r="D14" s="48"/>
    </row>
    <row r="15" spans="1:4" ht="11.25">
      <c r="A15" s="63" t="s">
        <v>23</v>
      </c>
      <c r="B15" s="53" t="s">
        <v>24</v>
      </c>
      <c r="C15" s="47"/>
      <c r="D15" s="47"/>
    </row>
    <row r="16" spans="1:4" ht="11.25">
      <c r="A16" s="63" t="s">
        <v>25</v>
      </c>
      <c r="B16" s="53" t="s">
        <v>26</v>
      </c>
      <c r="C16" s="47"/>
      <c r="D16" s="47"/>
    </row>
    <row r="17" spans="1:4" ht="11.25">
      <c r="A17" s="63" t="s">
        <v>27</v>
      </c>
      <c r="B17" s="53" t="s">
        <v>28</v>
      </c>
      <c r="C17" s="47"/>
      <c r="D17" s="47"/>
    </row>
    <row r="18" spans="1:4" ht="11.25">
      <c r="A18" s="63" t="s">
        <v>29</v>
      </c>
      <c r="B18" s="53" t="s">
        <v>30</v>
      </c>
      <c r="C18" s="47"/>
      <c r="D18" s="47"/>
    </row>
    <row r="19" spans="1:4" ht="11.25">
      <c r="A19" s="63" t="s">
        <v>31</v>
      </c>
      <c r="B19" s="53" t="s">
        <v>32</v>
      </c>
      <c r="C19" s="47">
        <v>65</v>
      </c>
      <c r="D19" s="47">
        <v>12</v>
      </c>
    </row>
    <row r="20" spans="1:4" ht="11.25">
      <c r="A20" s="62" t="s">
        <v>33</v>
      </c>
      <c r="B20" s="54" t="s">
        <v>34</v>
      </c>
      <c r="C20" s="55">
        <f>C15+C16+C17+C18+C19</f>
        <v>65</v>
      </c>
      <c r="D20" s="55">
        <f>D15+D16+D17+D18+D19</f>
        <v>12</v>
      </c>
    </row>
    <row r="21" spans="1:4" ht="11.25">
      <c r="A21" s="64" t="s">
        <v>35</v>
      </c>
      <c r="B21" s="52"/>
      <c r="C21" s="48"/>
      <c r="D21" s="48"/>
    </row>
    <row r="22" spans="1:4" ht="22.5">
      <c r="A22" s="65" t="s">
        <v>36</v>
      </c>
      <c r="B22" s="53" t="s">
        <v>37</v>
      </c>
      <c r="C22" s="47">
        <v>51672</v>
      </c>
      <c r="D22" s="47">
        <v>36805</v>
      </c>
    </row>
    <row r="23" spans="1:4" ht="11.25">
      <c r="A23" s="62" t="s">
        <v>38</v>
      </c>
      <c r="B23" s="52" t="s">
        <v>39</v>
      </c>
      <c r="C23" s="48">
        <v>502</v>
      </c>
      <c r="D23" s="48">
        <v>1440</v>
      </c>
    </row>
    <row r="24" spans="1:4" ht="11.25">
      <c r="A24" s="64" t="s">
        <v>40</v>
      </c>
      <c r="B24" s="52" t="s">
        <v>41</v>
      </c>
      <c r="C24" s="49">
        <f>C20+C22+C23</f>
        <v>52239</v>
      </c>
      <c r="D24" s="49">
        <f>D20+D22+D23</f>
        <v>38257</v>
      </c>
    </row>
    <row r="25" spans="1:4" ht="11.25">
      <c r="A25" s="64" t="s">
        <v>42</v>
      </c>
      <c r="B25" s="52" t="s">
        <v>43</v>
      </c>
      <c r="C25" s="48"/>
      <c r="D25" s="48"/>
    </row>
    <row r="26" spans="1:4" ht="22.5">
      <c r="A26" s="64" t="s">
        <v>44</v>
      </c>
      <c r="B26" s="52"/>
      <c r="C26" s="48"/>
      <c r="D26" s="48"/>
    </row>
    <row r="27" spans="1:4" ht="11.25">
      <c r="A27" s="65" t="s">
        <v>45</v>
      </c>
      <c r="B27" s="53" t="s">
        <v>46</v>
      </c>
      <c r="C27" s="47"/>
      <c r="D27" s="47"/>
    </row>
    <row r="28" spans="1:4" ht="11.25">
      <c r="A28" s="65" t="s">
        <v>47</v>
      </c>
      <c r="B28" s="53" t="s">
        <v>48</v>
      </c>
      <c r="C28" s="47">
        <v>735</v>
      </c>
      <c r="D28" s="47">
        <v>849</v>
      </c>
    </row>
    <row r="29" spans="1:4" ht="11.25">
      <c r="A29" s="65" t="s">
        <v>49</v>
      </c>
      <c r="B29" s="53" t="s">
        <v>50</v>
      </c>
      <c r="C29" s="47"/>
      <c r="D29" s="47"/>
    </row>
    <row r="30" spans="1:4" ht="11.25">
      <c r="A30" s="65" t="s">
        <v>118</v>
      </c>
      <c r="B30" s="53" t="s">
        <v>51</v>
      </c>
      <c r="C30" s="47"/>
      <c r="D30" s="47"/>
    </row>
    <row r="31" spans="1:4" ht="11.25">
      <c r="A31" s="65" t="s">
        <v>52</v>
      </c>
      <c r="B31" s="53" t="s">
        <v>53</v>
      </c>
      <c r="C31" s="47">
        <v>427</v>
      </c>
      <c r="D31" s="47">
        <v>962</v>
      </c>
    </row>
    <row r="32" spans="1:4" ht="11.25">
      <c r="A32" s="64" t="s">
        <v>54</v>
      </c>
      <c r="B32" s="52" t="s">
        <v>55</v>
      </c>
      <c r="C32" s="49">
        <f>SUM(C27:C31)</f>
        <v>1162</v>
      </c>
      <c r="D32" s="49">
        <f>SUM(D27:D31)</f>
        <v>1811</v>
      </c>
    </row>
    <row r="33" spans="1:4" ht="22.5">
      <c r="A33" s="64" t="s">
        <v>56</v>
      </c>
      <c r="B33" s="52" t="s">
        <v>57</v>
      </c>
      <c r="C33" s="49">
        <f>C24+C25-C32-C42</f>
        <v>51077</v>
      </c>
      <c r="D33" s="49">
        <f>D24+D25-D32-D42</f>
        <v>36446</v>
      </c>
    </row>
    <row r="34" spans="1:4" ht="11.25">
      <c r="A34" s="64" t="s">
        <v>58</v>
      </c>
      <c r="B34" s="52" t="s">
        <v>59</v>
      </c>
      <c r="C34" s="49">
        <f>C12+C33</f>
        <v>301107</v>
      </c>
      <c r="D34" s="49">
        <f>D12+D33</f>
        <v>320401</v>
      </c>
    </row>
    <row r="35" spans="1:4" ht="22.5">
      <c r="A35" s="64" t="s">
        <v>60</v>
      </c>
      <c r="B35" s="52"/>
      <c r="C35" s="48"/>
      <c r="D35" s="48"/>
    </row>
    <row r="36" spans="1:4" ht="11.25">
      <c r="A36" s="65" t="s">
        <v>61</v>
      </c>
      <c r="B36" s="53" t="s">
        <v>62</v>
      </c>
      <c r="C36" s="47"/>
      <c r="D36" s="47"/>
    </row>
    <row r="37" spans="1:4" ht="11.25">
      <c r="A37" s="65" t="s">
        <v>47</v>
      </c>
      <c r="B37" s="53" t="s">
        <v>63</v>
      </c>
      <c r="C37" s="47"/>
      <c r="D37" s="47"/>
    </row>
    <row r="38" spans="1:4" ht="11.25">
      <c r="A38" s="65" t="s">
        <v>49</v>
      </c>
      <c r="B38" s="53" t="s">
        <v>64</v>
      </c>
      <c r="C38" s="47"/>
      <c r="D38" s="47"/>
    </row>
    <row r="39" spans="1:4" ht="11.25">
      <c r="A39" s="65" t="s">
        <v>65</v>
      </c>
      <c r="B39" s="53" t="s">
        <v>66</v>
      </c>
      <c r="C39" s="47"/>
      <c r="D39" s="47"/>
    </row>
    <row r="40" spans="1:4" ht="11.25">
      <c r="A40" s="65" t="s">
        <v>67</v>
      </c>
      <c r="B40" s="53" t="s">
        <v>68</v>
      </c>
      <c r="C40" s="47"/>
      <c r="D40" s="47"/>
    </row>
    <row r="41" spans="1:4" ht="11.25">
      <c r="A41" s="64" t="s">
        <v>69</v>
      </c>
      <c r="B41" s="52" t="s">
        <v>70</v>
      </c>
      <c r="C41" s="49">
        <f>SUM(C36:C40)</f>
        <v>0</v>
      </c>
      <c r="D41" s="49">
        <f>SUM(D36:D40)</f>
        <v>0</v>
      </c>
    </row>
    <row r="42" spans="1:4" ht="11.25">
      <c r="A42" s="64" t="s">
        <v>71</v>
      </c>
      <c r="B42" s="52" t="s">
        <v>72</v>
      </c>
      <c r="C42" s="48"/>
      <c r="D42" s="48"/>
    </row>
    <row r="43" spans="1:4" ht="11.25">
      <c r="A43" s="64" t="s">
        <v>73</v>
      </c>
      <c r="B43" s="52"/>
      <c r="C43" s="48"/>
      <c r="D43" s="48"/>
    </row>
    <row r="44" spans="1:4" ht="11.25">
      <c r="A44" s="64" t="s">
        <v>74</v>
      </c>
      <c r="B44" s="52"/>
      <c r="C44" s="48"/>
      <c r="D44" s="48"/>
    </row>
    <row r="45" spans="1:4" ht="22.5">
      <c r="A45" s="65" t="s">
        <v>75</v>
      </c>
      <c r="B45" s="53" t="s">
        <v>76</v>
      </c>
      <c r="C45" s="47">
        <v>267412</v>
      </c>
      <c r="D45" s="47">
        <v>280284</v>
      </c>
    </row>
    <row r="46" spans="1:4" ht="11.25">
      <c r="A46" s="64" t="s">
        <v>77</v>
      </c>
      <c r="B46" s="52"/>
      <c r="C46" s="48"/>
      <c r="D46" s="48"/>
    </row>
    <row r="47" spans="1:4" ht="11.25">
      <c r="A47" s="65" t="s">
        <v>78</v>
      </c>
      <c r="B47" s="53" t="s">
        <v>79</v>
      </c>
      <c r="C47" s="47"/>
      <c r="D47" s="47"/>
    </row>
    <row r="48" spans="1:4" ht="11.25">
      <c r="A48" s="64" t="s">
        <v>80</v>
      </c>
      <c r="B48" s="52"/>
      <c r="C48" s="48"/>
      <c r="D48" s="48"/>
    </row>
    <row r="49" spans="1:4" ht="11.25">
      <c r="A49" s="66" t="s">
        <v>81</v>
      </c>
      <c r="B49" s="53" t="s">
        <v>82</v>
      </c>
      <c r="C49" s="47"/>
      <c r="D49" s="47"/>
    </row>
    <row r="50" spans="1:4" ht="11.25">
      <c r="A50" s="64" t="s">
        <v>83</v>
      </c>
      <c r="B50" s="52"/>
      <c r="C50" s="48"/>
      <c r="D50" s="48"/>
    </row>
    <row r="51" spans="1:4" ht="22.5">
      <c r="A51" s="65" t="s">
        <v>84</v>
      </c>
      <c r="B51" s="53"/>
      <c r="C51" s="47"/>
      <c r="D51" s="47"/>
    </row>
    <row r="52" spans="1:4" ht="11.25">
      <c r="A52" s="65" t="s">
        <v>119</v>
      </c>
      <c r="B52" s="53" t="s">
        <v>85</v>
      </c>
      <c r="C52" s="47">
        <v>16106</v>
      </c>
      <c r="D52" s="47">
        <v>32024</v>
      </c>
    </row>
    <row r="53" spans="1:4" ht="11.25">
      <c r="A53" s="65" t="s">
        <v>86</v>
      </c>
      <c r="B53" s="53" t="s">
        <v>87</v>
      </c>
      <c r="C53" s="47"/>
      <c r="D53" s="47"/>
    </row>
    <row r="54" spans="1:4" ht="22.5">
      <c r="A54" s="65" t="s">
        <v>120</v>
      </c>
      <c r="B54" s="56"/>
      <c r="C54" s="47"/>
      <c r="D54" s="47"/>
    </row>
    <row r="55" spans="1:4" ht="11.25">
      <c r="A55" s="65" t="s">
        <v>119</v>
      </c>
      <c r="B55" s="53" t="s">
        <v>88</v>
      </c>
      <c r="C55" s="47">
        <v>1670</v>
      </c>
      <c r="D55" s="47">
        <v>1670</v>
      </c>
    </row>
    <row r="56" spans="1:4" ht="11.25">
      <c r="A56" s="65" t="s">
        <v>86</v>
      </c>
      <c r="B56" s="53" t="s">
        <v>89</v>
      </c>
      <c r="C56" s="47"/>
      <c r="D56" s="47"/>
    </row>
    <row r="57" spans="1:4" ht="22.5">
      <c r="A57" s="64" t="s">
        <v>90</v>
      </c>
      <c r="B57" s="52"/>
      <c r="C57" s="48"/>
      <c r="D57" s="48"/>
    </row>
    <row r="58" spans="1:4" ht="11.25">
      <c r="A58" s="65" t="s">
        <v>119</v>
      </c>
      <c r="B58" s="53" t="s">
        <v>91</v>
      </c>
      <c r="C58" s="47">
        <v>15919</v>
      </c>
      <c r="D58" s="47">
        <v>6423</v>
      </c>
    </row>
    <row r="59" spans="1:4" ht="11.25">
      <c r="A59" s="65" t="s">
        <v>86</v>
      </c>
      <c r="B59" s="53" t="s">
        <v>92</v>
      </c>
      <c r="C59" s="47"/>
      <c r="D59" s="47"/>
    </row>
    <row r="60" spans="1:4" ht="11.25">
      <c r="A60" s="64" t="s">
        <v>93</v>
      </c>
      <c r="B60" s="52" t="s">
        <v>94</v>
      </c>
      <c r="C60" s="48"/>
      <c r="D60" s="48"/>
    </row>
    <row r="61" spans="1:4" ht="22.5">
      <c r="A61" s="64" t="s">
        <v>95</v>
      </c>
      <c r="B61" s="52" t="s">
        <v>96</v>
      </c>
      <c r="C61" s="49">
        <f>C45+C47+C49+C52-C53+C55-C56+C58-C59-C60</f>
        <v>301107</v>
      </c>
      <c r="D61" s="49">
        <f>D45+D47+D49+D52-D53+D55-D56+D58-D59-D60</f>
        <v>320401</v>
      </c>
    </row>
  </sheetData>
  <sheetProtection/>
  <mergeCells count="8">
    <mergeCell ref="B5:B6"/>
    <mergeCell ref="C5:D5"/>
    <mergeCell ref="A1:A3"/>
    <mergeCell ref="B3:D3"/>
    <mergeCell ref="A5:A6"/>
    <mergeCell ref="B4:D4"/>
    <mergeCell ref="B2:D2"/>
    <mergeCell ref="B1:D1"/>
  </mergeCells>
  <dataValidations count="3">
    <dataValidation type="list" allowBlank="1" showInputMessage="1" showErrorMessage="1" sqref="HT65531">
      <formula1>list</formula1>
    </dataValidation>
    <dataValidation allowBlank="1" showInputMessage="1" showErrorMessage="1" errorTitle="Eroare format data" error="Eroare format data" sqref="HO49:HP49"/>
    <dataValidation type="whole" allowBlank="1" showInputMessage="1" showErrorMessage="1" errorTitle="Eroare format data" error="Eroare format data" sqref="HO55:HP56">
      <formula1>0</formula1>
      <formula2>1E+23</formula2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39" sqref="H39"/>
    </sheetView>
  </sheetViews>
  <sheetFormatPr defaultColWidth="9.140625" defaultRowHeight="12.75"/>
  <cols>
    <col min="1" max="1" width="53.57421875" style="50" customWidth="1"/>
    <col min="2" max="2" width="7.00390625" style="50" customWidth="1"/>
    <col min="3" max="4" width="15.7109375" style="50" customWidth="1"/>
    <col min="5" max="214" width="9.140625" style="46" customWidth="1"/>
    <col min="215" max="215" width="53.57421875" style="46" customWidth="1"/>
    <col min="216" max="216" width="9.00390625" style="46" bestFit="1" customWidth="1"/>
    <col min="217" max="218" width="12.421875" style="46" bestFit="1" customWidth="1"/>
    <col min="219" max="219" width="9.00390625" style="46" bestFit="1" customWidth="1"/>
    <col min="220" max="221" width="12.421875" style="46" bestFit="1" customWidth="1"/>
    <col min="222" max="222" width="9.00390625" style="46" bestFit="1" customWidth="1"/>
    <col min="223" max="224" width="12.421875" style="46" bestFit="1" customWidth="1"/>
    <col min="225" max="225" width="9.00390625" style="46" bestFit="1" customWidth="1"/>
    <col min="226" max="227" width="11.28125" style="46" bestFit="1" customWidth="1"/>
    <col min="228" max="228" width="9.00390625" style="46" bestFit="1" customWidth="1"/>
    <col min="229" max="230" width="11.28125" style="46" bestFit="1" customWidth="1"/>
    <col min="231" max="231" width="7.7109375" style="46" bestFit="1" customWidth="1"/>
    <col min="232" max="232" width="8.7109375" style="46" bestFit="1" customWidth="1"/>
    <col min="233" max="233" width="9.7109375" style="46" bestFit="1" customWidth="1"/>
    <col min="234" max="234" width="9.00390625" style="46" bestFit="1" customWidth="1"/>
    <col min="235" max="236" width="11.28125" style="46" bestFit="1" customWidth="1"/>
    <col min="237" max="237" width="9.00390625" style="46" bestFit="1" customWidth="1"/>
    <col min="238" max="239" width="11.28125" style="46" bestFit="1" customWidth="1"/>
    <col min="240" max="240" width="9.00390625" style="46" bestFit="1" customWidth="1"/>
    <col min="241" max="242" width="13.7109375" style="46" customWidth="1"/>
    <col min="243" max="243" width="9.00390625" style="46" bestFit="1" customWidth="1"/>
    <col min="244" max="245" width="12.421875" style="46" bestFit="1" customWidth="1"/>
    <col min="246" max="246" width="9.00390625" style="46" bestFit="1" customWidth="1"/>
    <col min="247" max="248" width="12.421875" style="46" bestFit="1" customWidth="1"/>
    <col min="249" max="249" width="10.140625" style="46" customWidth="1"/>
    <col min="250" max="250" width="10.140625" style="46" bestFit="1" customWidth="1"/>
    <col min="251" max="251" width="11.28125" style="46" bestFit="1" customWidth="1"/>
    <col min="252" max="252" width="9.00390625" style="46" bestFit="1" customWidth="1"/>
    <col min="253" max="253" width="10.140625" style="46" bestFit="1" customWidth="1"/>
    <col min="254" max="254" width="11.28125" style="46" bestFit="1" customWidth="1"/>
    <col min="255" max="16384" width="9.140625" style="46" customWidth="1"/>
  </cols>
  <sheetData>
    <row r="1" spans="1:4" ht="20.25" customHeight="1">
      <c r="A1" s="92" t="s">
        <v>0</v>
      </c>
      <c r="B1" s="100" t="s">
        <v>125</v>
      </c>
      <c r="C1" s="100"/>
      <c r="D1" s="100"/>
    </row>
    <row r="2" spans="1:4" ht="19.5" customHeight="1">
      <c r="A2" s="92"/>
      <c r="B2" s="100" t="s">
        <v>126</v>
      </c>
      <c r="C2" s="100"/>
      <c r="D2" s="100"/>
    </row>
    <row r="3" spans="1:4" ht="24" customHeight="1">
      <c r="A3" s="92"/>
      <c r="B3" s="92" t="s">
        <v>3</v>
      </c>
      <c r="C3" s="92"/>
      <c r="D3" s="92"/>
    </row>
    <row r="4" spans="1:4" ht="11.25">
      <c r="A4" s="57" t="s">
        <v>5</v>
      </c>
      <c r="B4" s="58"/>
      <c r="C4" s="59" t="s">
        <v>4</v>
      </c>
      <c r="D4" s="58"/>
    </row>
    <row r="5" spans="1:4" ht="11.25">
      <c r="A5" s="92" t="s">
        <v>6</v>
      </c>
      <c r="B5" s="92" t="s">
        <v>7</v>
      </c>
      <c r="C5" s="92" t="s">
        <v>8</v>
      </c>
      <c r="D5" s="92"/>
    </row>
    <row r="6" spans="1:4" ht="11.25">
      <c r="A6" s="92"/>
      <c r="B6" s="92"/>
      <c r="C6" s="60">
        <v>40544</v>
      </c>
      <c r="D6" s="60" t="s">
        <v>109</v>
      </c>
    </row>
    <row r="7" spans="1:4" ht="11.25">
      <c r="A7" s="61" t="s">
        <v>9</v>
      </c>
      <c r="B7" s="61" t="s">
        <v>10</v>
      </c>
      <c r="C7" s="61" t="s">
        <v>11</v>
      </c>
      <c r="D7" s="61" t="s">
        <v>12</v>
      </c>
    </row>
    <row r="8" spans="1:4" ht="11.25">
      <c r="A8" s="62" t="s">
        <v>13</v>
      </c>
      <c r="B8" s="52"/>
      <c r="C8" s="48"/>
      <c r="D8" s="48"/>
    </row>
    <row r="9" spans="1:4" ht="11.25">
      <c r="A9" s="62" t="s">
        <v>14</v>
      </c>
      <c r="B9" s="52"/>
      <c r="C9" s="48"/>
      <c r="D9" s="48"/>
    </row>
    <row r="10" spans="1:4" ht="11.25">
      <c r="A10" s="63" t="s">
        <v>15</v>
      </c>
      <c r="B10" s="53" t="s">
        <v>16</v>
      </c>
      <c r="C10" s="47">
        <v>2042065</v>
      </c>
      <c r="D10" s="47">
        <v>2577718</v>
      </c>
    </row>
    <row r="11" spans="1:4" ht="11.25">
      <c r="A11" s="63" t="s">
        <v>17</v>
      </c>
      <c r="B11" s="53" t="s">
        <v>18</v>
      </c>
      <c r="C11" s="47">
        <v>11772184</v>
      </c>
      <c r="D11" s="47">
        <v>13824863</v>
      </c>
    </row>
    <row r="12" spans="1:4" ht="11.25">
      <c r="A12" s="62" t="s">
        <v>19</v>
      </c>
      <c r="B12" s="52" t="s">
        <v>20</v>
      </c>
      <c r="C12" s="49">
        <f>C10+C11</f>
        <v>13814249</v>
      </c>
      <c r="D12" s="49">
        <f>D10+D11</f>
        <v>16402581</v>
      </c>
    </row>
    <row r="13" spans="1:4" ht="11.25">
      <c r="A13" s="62" t="s">
        <v>21</v>
      </c>
      <c r="B13" s="52"/>
      <c r="C13" s="48"/>
      <c r="D13" s="48"/>
    </row>
    <row r="14" spans="1:4" ht="11.25">
      <c r="A14" s="62" t="s">
        <v>22</v>
      </c>
      <c r="B14" s="52"/>
      <c r="C14" s="48"/>
      <c r="D14" s="48"/>
    </row>
    <row r="15" spans="1:4" ht="11.25">
      <c r="A15" s="63" t="s">
        <v>23</v>
      </c>
      <c r="B15" s="53" t="s">
        <v>24</v>
      </c>
      <c r="C15" s="47"/>
      <c r="D15" s="47"/>
    </row>
    <row r="16" spans="1:4" ht="11.25">
      <c r="A16" s="63" t="s">
        <v>25</v>
      </c>
      <c r="B16" s="53" t="s">
        <v>26</v>
      </c>
      <c r="C16" s="47"/>
      <c r="D16" s="47"/>
    </row>
    <row r="17" spans="1:4" ht="11.25">
      <c r="A17" s="63" t="s">
        <v>27</v>
      </c>
      <c r="B17" s="53" t="s">
        <v>28</v>
      </c>
      <c r="C17" s="47"/>
      <c r="D17" s="47"/>
    </row>
    <row r="18" spans="1:4" ht="11.25">
      <c r="A18" s="63" t="s">
        <v>29</v>
      </c>
      <c r="B18" s="53" t="s">
        <v>30</v>
      </c>
      <c r="C18" s="47"/>
      <c r="D18" s="47"/>
    </row>
    <row r="19" spans="1:4" ht="11.25">
      <c r="A19" s="63" t="s">
        <v>31</v>
      </c>
      <c r="B19" s="53" t="s">
        <v>32</v>
      </c>
      <c r="C19" s="47">
        <v>1407</v>
      </c>
      <c r="D19" s="47"/>
    </row>
    <row r="20" spans="1:4" ht="11.25">
      <c r="A20" s="62" t="s">
        <v>33</v>
      </c>
      <c r="B20" s="54" t="s">
        <v>34</v>
      </c>
      <c r="C20" s="55">
        <f>C15+C16+C17+C18+C19</f>
        <v>1407</v>
      </c>
      <c r="D20" s="55">
        <f>D15+D16+D17+D18+D19</f>
        <v>0</v>
      </c>
    </row>
    <row r="21" spans="1:4" ht="11.25">
      <c r="A21" s="64" t="s">
        <v>35</v>
      </c>
      <c r="B21" s="52"/>
      <c r="C21" s="48"/>
      <c r="D21" s="48"/>
    </row>
    <row r="22" spans="1:4" ht="11.25">
      <c r="A22" s="65" t="s">
        <v>36</v>
      </c>
      <c r="B22" s="53" t="s">
        <v>37</v>
      </c>
      <c r="C22" s="47">
        <v>4799367</v>
      </c>
      <c r="D22" s="47">
        <v>4658663</v>
      </c>
    </row>
    <row r="23" spans="1:4" ht="11.25">
      <c r="A23" s="62" t="s">
        <v>38</v>
      </c>
      <c r="B23" s="52" t="s">
        <v>39</v>
      </c>
      <c r="C23" s="48">
        <v>21312</v>
      </c>
      <c r="D23" s="48">
        <v>1792</v>
      </c>
    </row>
    <row r="24" spans="1:4" ht="11.25">
      <c r="A24" s="64" t="s">
        <v>40</v>
      </c>
      <c r="B24" s="52" t="s">
        <v>41</v>
      </c>
      <c r="C24" s="49">
        <f>C20+C22+C23</f>
        <v>4822086</v>
      </c>
      <c r="D24" s="49">
        <f>D20+D22+D23</f>
        <v>4660455</v>
      </c>
    </row>
    <row r="25" spans="1:4" ht="11.25">
      <c r="A25" s="64" t="s">
        <v>42</v>
      </c>
      <c r="B25" s="52" t="s">
        <v>43</v>
      </c>
      <c r="C25" s="48">
        <v>587</v>
      </c>
      <c r="D25" s="48">
        <v>666</v>
      </c>
    </row>
    <row r="26" spans="1:4" ht="22.5">
      <c r="A26" s="64" t="s">
        <v>44</v>
      </c>
      <c r="B26" s="52"/>
      <c r="C26" s="48"/>
      <c r="D26" s="48"/>
    </row>
    <row r="27" spans="1:4" ht="11.25">
      <c r="A27" s="65" t="s">
        <v>45</v>
      </c>
      <c r="B27" s="53" t="s">
        <v>46</v>
      </c>
      <c r="C27" s="47"/>
      <c r="D27" s="47"/>
    </row>
    <row r="28" spans="1:4" ht="11.25">
      <c r="A28" s="65" t="s">
        <v>47</v>
      </c>
      <c r="B28" s="53" t="s">
        <v>48</v>
      </c>
      <c r="C28" s="47">
        <v>2580</v>
      </c>
      <c r="D28" s="47">
        <v>2132</v>
      </c>
    </row>
    <row r="29" spans="1:4" ht="11.25">
      <c r="A29" s="65" t="s">
        <v>49</v>
      </c>
      <c r="B29" s="53" t="s">
        <v>50</v>
      </c>
      <c r="C29" s="47"/>
      <c r="D29" s="47"/>
    </row>
    <row r="30" spans="1:4" ht="11.25">
      <c r="A30" s="65" t="s">
        <v>118</v>
      </c>
      <c r="B30" s="53" t="s">
        <v>51</v>
      </c>
      <c r="C30" s="47"/>
      <c r="D30" s="47"/>
    </row>
    <row r="31" spans="1:4" ht="11.25">
      <c r="A31" s="65" t="s">
        <v>52</v>
      </c>
      <c r="B31" s="53" t="s">
        <v>53</v>
      </c>
      <c r="C31" s="47">
        <v>39286</v>
      </c>
      <c r="D31" s="47">
        <v>43279</v>
      </c>
    </row>
    <row r="32" spans="1:4" ht="11.25">
      <c r="A32" s="64" t="s">
        <v>54</v>
      </c>
      <c r="B32" s="52" t="s">
        <v>55</v>
      </c>
      <c r="C32" s="49">
        <f>SUM(C27:C31)</f>
        <v>41866</v>
      </c>
      <c r="D32" s="49">
        <f>SUM(D27:D31)</f>
        <v>45411</v>
      </c>
    </row>
    <row r="33" spans="1:4" ht="22.5">
      <c r="A33" s="64" t="s">
        <v>56</v>
      </c>
      <c r="B33" s="52" t="s">
        <v>57</v>
      </c>
      <c r="C33" s="49">
        <f>C24+C25-C32-C42</f>
        <v>4780807</v>
      </c>
      <c r="D33" s="49">
        <f>D24+D25-D32-D42</f>
        <v>4615710</v>
      </c>
    </row>
    <row r="34" spans="1:4" ht="11.25">
      <c r="A34" s="64" t="s">
        <v>58</v>
      </c>
      <c r="B34" s="52" t="s">
        <v>59</v>
      </c>
      <c r="C34" s="49">
        <f>C12+C33</f>
        <v>18595056</v>
      </c>
      <c r="D34" s="49">
        <f>D12+D33</f>
        <v>21018291</v>
      </c>
    </row>
    <row r="35" spans="1:4" ht="22.5">
      <c r="A35" s="64" t="s">
        <v>60</v>
      </c>
      <c r="B35" s="52"/>
      <c r="C35" s="48"/>
      <c r="D35" s="48"/>
    </row>
    <row r="36" spans="1:4" ht="11.25">
      <c r="A36" s="65" t="s">
        <v>61</v>
      </c>
      <c r="B36" s="53" t="s">
        <v>62</v>
      </c>
      <c r="C36" s="47"/>
      <c r="D36" s="47"/>
    </row>
    <row r="37" spans="1:4" ht="11.25">
      <c r="A37" s="65" t="s">
        <v>47</v>
      </c>
      <c r="B37" s="53" t="s">
        <v>63</v>
      </c>
      <c r="C37" s="47"/>
      <c r="D37" s="47"/>
    </row>
    <row r="38" spans="1:4" ht="11.25">
      <c r="A38" s="65" t="s">
        <v>49</v>
      </c>
      <c r="B38" s="53" t="s">
        <v>64</v>
      </c>
      <c r="C38" s="47"/>
      <c r="D38" s="47"/>
    </row>
    <row r="39" spans="1:4" ht="11.25">
      <c r="A39" s="65" t="s">
        <v>65</v>
      </c>
      <c r="B39" s="53" t="s">
        <v>66</v>
      </c>
      <c r="C39" s="47"/>
      <c r="D39" s="47"/>
    </row>
    <row r="40" spans="1:4" ht="11.25">
      <c r="A40" s="65" t="s">
        <v>67</v>
      </c>
      <c r="B40" s="53" t="s">
        <v>68</v>
      </c>
      <c r="C40" s="47"/>
      <c r="D40" s="47"/>
    </row>
    <row r="41" spans="1:4" ht="11.25">
      <c r="A41" s="64" t="s">
        <v>69</v>
      </c>
      <c r="B41" s="52" t="s">
        <v>70</v>
      </c>
      <c r="C41" s="49">
        <f>SUM(C36:C40)</f>
        <v>0</v>
      </c>
      <c r="D41" s="49">
        <f>SUM(D36:D40)</f>
        <v>0</v>
      </c>
    </row>
    <row r="42" spans="1:4" ht="11.25">
      <c r="A42" s="64" t="s">
        <v>71</v>
      </c>
      <c r="B42" s="52" t="s">
        <v>72</v>
      </c>
      <c r="C42" s="48"/>
      <c r="D42" s="48"/>
    </row>
    <row r="43" spans="1:4" ht="11.25">
      <c r="A43" s="64" t="s">
        <v>73</v>
      </c>
      <c r="B43" s="52"/>
      <c r="C43" s="48"/>
      <c r="D43" s="48"/>
    </row>
    <row r="44" spans="1:4" ht="11.25">
      <c r="A44" s="64" t="s">
        <v>74</v>
      </c>
      <c r="B44" s="52"/>
      <c r="C44" s="48"/>
      <c r="D44" s="48"/>
    </row>
    <row r="45" spans="1:4" ht="11.25">
      <c r="A45" s="65" t="s">
        <v>75</v>
      </c>
      <c r="B45" s="53" t="s">
        <v>76</v>
      </c>
      <c r="C45" s="47">
        <v>18595056</v>
      </c>
      <c r="D45" s="47">
        <v>20318256</v>
      </c>
    </row>
    <row r="46" spans="1:4" ht="11.25">
      <c r="A46" s="64" t="s">
        <v>77</v>
      </c>
      <c r="B46" s="52"/>
      <c r="C46" s="48"/>
      <c r="D46" s="48"/>
    </row>
    <row r="47" spans="1:4" ht="11.25">
      <c r="A47" s="65" t="s">
        <v>78</v>
      </c>
      <c r="B47" s="53" t="s">
        <v>79</v>
      </c>
      <c r="C47" s="47"/>
      <c r="D47" s="47"/>
    </row>
    <row r="48" spans="1:4" ht="11.25">
      <c r="A48" s="64" t="s">
        <v>80</v>
      </c>
      <c r="B48" s="52"/>
      <c r="C48" s="48"/>
      <c r="D48" s="48"/>
    </row>
    <row r="49" spans="1:4" ht="11.25">
      <c r="A49" s="66" t="s">
        <v>81</v>
      </c>
      <c r="B49" s="53" t="s">
        <v>82</v>
      </c>
      <c r="C49" s="47"/>
      <c r="D49" s="47"/>
    </row>
    <row r="50" spans="1:4" ht="11.25">
      <c r="A50" s="64" t="s">
        <v>83</v>
      </c>
      <c r="B50" s="52"/>
      <c r="C50" s="48"/>
      <c r="D50" s="48"/>
    </row>
    <row r="51" spans="1:4" ht="11.25">
      <c r="A51" s="65" t="s">
        <v>84</v>
      </c>
      <c r="B51" s="53"/>
      <c r="C51" s="47"/>
      <c r="D51" s="47"/>
    </row>
    <row r="52" spans="1:4" ht="11.25">
      <c r="A52" s="65" t="s">
        <v>119</v>
      </c>
      <c r="B52" s="53" t="s">
        <v>85</v>
      </c>
      <c r="C52" s="47"/>
      <c r="D52" s="47"/>
    </row>
    <row r="53" spans="1:4" ht="11.25">
      <c r="A53" s="65" t="s">
        <v>86</v>
      </c>
      <c r="B53" s="53" t="s">
        <v>87</v>
      </c>
      <c r="C53" s="47"/>
      <c r="D53" s="47"/>
    </row>
    <row r="54" spans="1:4" ht="22.5">
      <c r="A54" s="65" t="s">
        <v>120</v>
      </c>
      <c r="B54" s="56"/>
      <c r="C54" s="47"/>
      <c r="D54" s="47"/>
    </row>
    <row r="55" spans="1:4" ht="11.25">
      <c r="A55" s="65" t="s">
        <v>119</v>
      </c>
      <c r="B55" s="53" t="s">
        <v>88</v>
      </c>
      <c r="C55" s="47"/>
      <c r="D55" s="47"/>
    </row>
    <row r="56" spans="1:4" ht="11.25">
      <c r="A56" s="65" t="s">
        <v>86</v>
      </c>
      <c r="B56" s="53" t="s">
        <v>89</v>
      </c>
      <c r="C56" s="47"/>
      <c r="D56" s="47"/>
    </row>
    <row r="57" spans="1:4" ht="11.25">
      <c r="A57" s="64" t="s">
        <v>90</v>
      </c>
      <c r="B57" s="52"/>
      <c r="C57" s="48"/>
      <c r="D57" s="48"/>
    </row>
    <row r="58" spans="1:4" ht="11.25">
      <c r="A58" s="65" t="s">
        <v>119</v>
      </c>
      <c r="B58" s="53" t="s">
        <v>91</v>
      </c>
      <c r="C58" s="47">
        <v>1429999</v>
      </c>
      <c r="D58" s="47">
        <v>700035</v>
      </c>
    </row>
    <row r="59" spans="1:4" ht="11.25">
      <c r="A59" s="65" t="s">
        <v>86</v>
      </c>
      <c r="B59" s="53" t="s">
        <v>92</v>
      </c>
      <c r="C59" s="47"/>
      <c r="D59" s="47"/>
    </row>
    <row r="60" spans="1:4" ht="11.25">
      <c r="A60" s="64" t="s">
        <v>93</v>
      </c>
      <c r="B60" s="52" t="s">
        <v>94</v>
      </c>
      <c r="C60" s="48">
        <v>1429999</v>
      </c>
      <c r="D60" s="48"/>
    </row>
    <row r="61" spans="1:4" ht="22.5">
      <c r="A61" s="64" t="s">
        <v>95</v>
      </c>
      <c r="B61" s="52" t="s">
        <v>96</v>
      </c>
      <c r="C61" s="49">
        <f>C45+C47+C49+C52-C53+C55-C56+C58-C59-C60</f>
        <v>18595056</v>
      </c>
      <c r="D61" s="49">
        <f>D45+D47+D49+D52-D53+D55-D56+D58-D59-D60</f>
        <v>21018291</v>
      </c>
    </row>
  </sheetData>
  <sheetProtection/>
  <mergeCells count="7">
    <mergeCell ref="A1:A3"/>
    <mergeCell ref="B5:B6"/>
    <mergeCell ref="C5:D5"/>
    <mergeCell ref="A5:A6"/>
    <mergeCell ref="B3:D3"/>
    <mergeCell ref="B2:D2"/>
    <mergeCell ref="B1:D1"/>
  </mergeCells>
  <dataValidations count="3">
    <dataValidation type="whole" allowBlank="1" showInputMessage="1" showErrorMessage="1" errorTitle="Eroare format data" error="Eroare format data" sqref="HI55:HJ56">
      <formula1>0</formula1>
      <formula2>1E+23</formula2>
    </dataValidation>
    <dataValidation allowBlank="1" showInputMessage="1" showErrorMessage="1" errorTitle="Eroare format data" error="Eroare format data" sqref="HI49:HJ49"/>
    <dataValidation type="list" allowBlank="1" showInputMessage="1" showErrorMessage="1" sqref="B65531 HN65531">
      <formula1>list</formula1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7.7109375" style="50" customWidth="1"/>
    <col min="2" max="2" width="6.8515625" style="50" customWidth="1"/>
    <col min="3" max="3" width="14.28125" style="50" customWidth="1"/>
    <col min="4" max="4" width="14.421875" style="50" customWidth="1"/>
    <col min="5" max="218" width="9.140625" style="46" customWidth="1"/>
    <col min="219" max="219" width="53.57421875" style="46" customWidth="1"/>
    <col min="220" max="220" width="9.00390625" style="46" bestFit="1" customWidth="1"/>
    <col min="221" max="222" width="12.421875" style="46" bestFit="1" customWidth="1"/>
    <col min="223" max="223" width="9.00390625" style="46" bestFit="1" customWidth="1"/>
    <col min="224" max="225" width="12.421875" style="46" bestFit="1" customWidth="1"/>
    <col min="226" max="226" width="9.00390625" style="46" bestFit="1" customWidth="1"/>
    <col min="227" max="228" width="12.421875" style="46" bestFit="1" customWidth="1"/>
    <col min="229" max="229" width="9.00390625" style="46" bestFit="1" customWidth="1"/>
    <col min="230" max="231" width="11.28125" style="46" bestFit="1" customWidth="1"/>
    <col min="232" max="232" width="9.00390625" style="46" bestFit="1" customWidth="1"/>
    <col min="233" max="234" width="11.28125" style="46" bestFit="1" customWidth="1"/>
    <col min="235" max="235" width="7.7109375" style="46" bestFit="1" customWidth="1"/>
    <col min="236" max="236" width="8.7109375" style="46" bestFit="1" customWidth="1"/>
    <col min="237" max="237" width="9.7109375" style="46" bestFit="1" customWidth="1"/>
    <col min="238" max="238" width="9.00390625" style="46" bestFit="1" customWidth="1"/>
    <col min="239" max="240" width="11.28125" style="46" bestFit="1" customWidth="1"/>
    <col min="241" max="241" width="9.00390625" style="46" bestFit="1" customWidth="1"/>
    <col min="242" max="243" width="11.28125" style="46" bestFit="1" customWidth="1"/>
    <col min="244" max="244" width="9.00390625" style="46" bestFit="1" customWidth="1"/>
    <col min="245" max="246" width="13.7109375" style="46" customWidth="1"/>
    <col min="247" max="247" width="9.00390625" style="46" bestFit="1" customWidth="1"/>
    <col min="248" max="249" width="12.421875" style="46" bestFit="1" customWidth="1"/>
    <col min="250" max="250" width="9.00390625" style="46" bestFit="1" customWidth="1"/>
    <col min="251" max="252" width="12.421875" style="46" bestFit="1" customWidth="1"/>
    <col min="253" max="253" width="10.140625" style="46" customWidth="1"/>
    <col min="254" max="254" width="10.140625" style="46" bestFit="1" customWidth="1"/>
    <col min="255" max="255" width="11.28125" style="46" bestFit="1" customWidth="1"/>
    <col min="256" max="16384" width="9.00390625" style="46" bestFit="1" customWidth="1"/>
  </cols>
  <sheetData>
    <row r="1" spans="1:4" ht="26.25" customHeight="1">
      <c r="A1" s="92" t="s">
        <v>0</v>
      </c>
      <c r="B1" s="100" t="s">
        <v>110</v>
      </c>
      <c r="C1" s="100"/>
      <c r="D1" s="100"/>
    </row>
    <row r="2" spans="1:4" ht="13.5" customHeight="1">
      <c r="A2" s="92"/>
      <c r="B2" s="96" t="s">
        <v>111</v>
      </c>
      <c r="C2" s="96"/>
      <c r="D2" s="96"/>
    </row>
    <row r="3" spans="1:4" ht="24.75" customHeight="1">
      <c r="A3" s="92"/>
      <c r="B3" s="92" t="s">
        <v>3</v>
      </c>
      <c r="C3" s="92"/>
      <c r="D3" s="92"/>
    </row>
    <row r="4" spans="1:4" ht="12.75" customHeight="1">
      <c r="A4" s="57" t="s">
        <v>5</v>
      </c>
      <c r="B4" s="93" t="s">
        <v>4</v>
      </c>
      <c r="C4" s="94"/>
      <c r="D4" s="95"/>
    </row>
    <row r="5" spans="1:4" ht="11.25">
      <c r="A5" s="92" t="s">
        <v>6</v>
      </c>
      <c r="B5" s="92" t="s">
        <v>7</v>
      </c>
      <c r="C5" s="92" t="s">
        <v>8</v>
      </c>
      <c r="D5" s="92"/>
    </row>
    <row r="6" spans="1:4" ht="11.25">
      <c r="A6" s="92"/>
      <c r="B6" s="92"/>
      <c r="C6" s="60">
        <v>40544</v>
      </c>
      <c r="D6" s="60">
        <v>40724</v>
      </c>
    </row>
    <row r="7" spans="1:4" ht="11.25">
      <c r="A7" s="61" t="s">
        <v>9</v>
      </c>
      <c r="B7" s="61" t="s">
        <v>10</v>
      </c>
      <c r="C7" s="61" t="s">
        <v>11</v>
      </c>
      <c r="D7" s="61" t="s">
        <v>12</v>
      </c>
    </row>
    <row r="8" spans="1:4" ht="11.25">
      <c r="A8" s="62" t="s">
        <v>13</v>
      </c>
      <c r="B8" s="52"/>
      <c r="C8" s="48"/>
      <c r="D8" s="48"/>
    </row>
    <row r="9" spans="1:4" ht="11.25">
      <c r="A9" s="62" t="s">
        <v>14</v>
      </c>
      <c r="B9" s="52"/>
      <c r="C9" s="48"/>
      <c r="D9" s="48"/>
    </row>
    <row r="10" spans="1:4" ht="11.25">
      <c r="A10" s="63" t="s">
        <v>15</v>
      </c>
      <c r="B10" s="53" t="s">
        <v>16</v>
      </c>
      <c r="C10" s="47">
        <v>0</v>
      </c>
      <c r="D10" s="47">
        <v>0</v>
      </c>
    </row>
    <row r="11" spans="1:4" ht="11.25">
      <c r="A11" s="63" t="s">
        <v>17</v>
      </c>
      <c r="B11" s="53" t="s">
        <v>18</v>
      </c>
      <c r="C11" s="47">
        <v>0</v>
      </c>
      <c r="D11" s="47">
        <v>0</v>
      </c>
    </row>
    <row r="12" spans="1:4" ht="11.25">
      <c r="A12" s="62" t="s">
        <v>19</v>
      </c>
      <c r="B12" s="52" t="s">
        <v>20</v>
      </c>
      <c r="C12" s="49">
        <f>C10+C11</f>
        <v>0</v>
      </c>
      <c r="D12" s="49">
        <f>D10+D11</f>
        <v>0</v>
      </c>
    </row>
    <row r="13" spans="1:4" ht="11.25">
      <c r="A13" s="62" t="s">
        <v>21</v>
      </c>
      <c r="B13" s="52"/>
      <c r="C13" s="48"/>
      <c r="D13" s="48"/>
    </row>
    <row r="14" spans="1:4" ht="11.25">
      <c r="A14" s="62" t="s">
        <v>22</v>
      </c>
      <c r="B14" s="52"/>
      <c r="C14" s="48"/>
      <c r="D14" s="48"/>
    </row>
    <row r="15" spans="1:4" ht="11.25">
      <c r="A15" s="63" t="s">
        <v>23</v>
      </c>
      <c r="B15" s="53" t="s">
        <v>24</v>
      </c>
      <c r="C15" s="47">
        <v>0</v>
      </c>
      <c r="D15" s="47">
        <v>0</v>
      </c>
    </row>
    <row r="16" spans="1:4" ht="11.25">
      <c r="A16" s="63" t="s">
        <v>25</v>
      </c>
      <c r="B16" s="53" t="s">
        <v>26</v>
      </c>
      <c r="C16" s="47">
        <v>0</v>
      </c>
      <c r="D16" s="47">
        <v>0</v>
      </c>
    </row>
    <row r="17" spans="1:4" ht="11.25">
      <c r="A17" s="63" t="s">
        <v>27</v>
      </c>
      <c r="B17" s="53" t="s">
        <v>28</v>
      </c>
      <c r="C17" s="47">
        <v>0</v>
      </c>
      <c r="D17" s="47">
        <v>0</v>
      </c>
    </row>
    <row r="18" spans="1:4" ht="11.25">
      <c r="A18" s="63" t="s">
        <v>29</v>
      </c>
      <c r="B18" s="53" t="s">
        <v>30</v>
      </c>
      <c r="C18" s="47">
        <v>0</v>
      </c>
      <c r="D18" s="47">
        <v>0</v>
      </c>
    </row>
    <row r="19" spans="1:4" ht="11.25">
      <c r="A19" s="63" t="s">
        <v>31</v>
      </c>
      <c r="B19" s="53" t="s">
        <v>32</v>
      </c>
      <c r="C19" s="47">
        <v>4637</v>
      </c>
      <c r="D19" s="47">
        <v>234</v>
      </c>
    </row>
    <row r="20" spans="1:4" ht="11.25">
      <c r="A20" s="62" t="s">
        <v>33</v>
      </c>
      <c r="B20" s="54" t="s">
        <v>34</v>
      </c>
      <c r="C20" s="55">
        <f>C15+C16+C17+C18+C19</f>
        <v>4637</v>
      </c>
      <c r="D20" s="55">
        <f>D15+D16+D17+D18+D19</f>
        <v>234</v>
      </c>
    </row>
    <row r="21" spans="1:4" ht="11.25">
      <c r="A21" s="64" t="s">
        <v>35</v>
      </c>
      <c r="B21" s="52"/>
      <c r="C21" s="48"/>
      <c r="D21" s="48"/>
    </row>
    <row r="22" spans="1:4" ht="11.25">
      <c r="A22" s="65" t="s">
        <v>36</v>
      </c>
      <c r="B22" s="53" t="s">
        <v>37</v>
      </c>
      <c r="C22" s="47">
        <v>16898339</v>
      </c>
      <c r="D22" s="47">
        <v>20170372</v>
      </c>
    </row>
    <row r="23" spans="1:4" ht="11.25">
      <c r="A23" s="62" t="s">
        <v>38</v>
      </c>
      <c r="B23" s="52" t="s">
        <v>39</v>
      </c>
      <c r="C23" s="48">
        <v>1843</v>
      </c>
      <c r="D23" s="48">
        <v>11461</v>
      </c>
    </row>
    <row r="24" spans="1:4" ht="11.25">
      <c r="A24" s="64" t="s">
        <v>40</v>
      </c>
      <c r="B24" s="52" t="s">
        <v>41</v>
      </c>
      <c r="C24" s="49">
        <f>C20+C22+C23</f>
        <v>16904819</v>
      </c>
      <c r="D24" s="49">
        <f>D20+D22+D23</f>
        <v>20182067</v>
      </c>
    </row>
    <row r="25" spans="1:4" ht="11.25">
      <c r="A25" s="64" t="s">
        <v>42</v>
      </c>
      <c r="B25" s="52" t="s">
        <v>43</v>
      </c>
      <c r="C25" s="48"/>
      <c r="D25" s="48">
        <v>0</v>
      </c>
    </row>
    <row r="26" spans="1:4" ht="22.5">
      <c r="A26" s="64" t="s">
        <v>44</v>
      </c>
      <c r="B26" s="52"/>
      <c r="C26" s="48"/>
      <c r="D26" s="48"/>
    </row>
    <row r="27" spans="1:4" ht="11.25">
      <c r="A27" s="65" t="s">
        <v>45</v>
      </c>
      <c r="B27" s="53" t="s">
        <v>46</v>
      </c>
      <c r="C27" s="47">
        <v>0</v>
      </c>
      <c r="D27" s="47">
        <v>0</v>
      </c>
    </row>
    <row r="28" spans="1:4" ht="11.25">
      <c r="A28" s="65" t="s">
        <v>47</v>
      </c>
      <c r="B28" s="53" t="s">
        <v>48</v>
      </c>
      <c r="C28" s="47">
        <v>33849</v>
      </c>
      <c r="D28" s="47">
        <v>36365</v>
      </c>
    </row>
    <row r="29" spans="1:4" ht="11.25">
      <c r="A29" s="65" t="s">
        <v>49</v>
      </c>
      <c r="B29" s="53" t="s">
        <v>50</v>
      </c>
      <c r="C29" s="47">
        <v>0</v>
      </c>
      <c r="D29" s="47">
        <v>0</v>
      </c>
    </row>
    <row r="30" spans="1:4" ht="11.25">
      <c r="A30" s="65" t="s">
        <v>118</v>
      </c>
      <c r="B30" s="53" t="s">
        <v>51</v>
      </c>
      <c r="C30" s="47">
        <v>0</v>
      </c>
      <c r="D30" s="47">
        <v>0</v>
      </c>
    </row>
    <row r="31" spans="1:4" ht="11.25">
      <c r="A31" s="65" t="s">
        <v>52</v>
      </c>
      <c r="B31" s="53" t="s">
        <v>53</v>
      </c>
      <c r="C31" s="47">
        <v>0</v>
      </c>
      <c r="D31" s="47">
        <v>196547</v>
      </c>
    </row>
    <row r="32" spans="1:4" ht="11.25">
      <c r="A32" s="64" t="s">
        <v>54</v>
      </c>
      <c r="B32" s="52" t="s">
        <v>55</v>
      </c>
      <c r="C32" s="49">
        <f>SUM(C27:C31)</f>
        <v>33849</v>
      </c>
      <c r="D32" s="49">
        <f>SUM(D27:D31)</f>
        <v>232912</v>
      </c>
    </row>
    <row r="33" spans="1:4" ht="22.5">
      <c r="A33" s="64" t="s">
        <v>56</v>
      </c>
      <c r="B33" s="52" t="s">
        <v>57</v>
      </c>
      <c r="C33" s="49">
        <f>C24+C25-C32-C42</f>
        <v>16870970</v>
      </c>
      <c r="D33" s="49">
        <f>D24+D25-D32-D42</f>
        <v>19949155</v>
      </c>
    </row>
    <row r="34" spans="1:4" ht="11.25">
      <c r="A34" s="64" t="s">
        <v>58</v>
      </c>
      <c r="B34" s="52" t="s">
        <v>59</v>
      </c>
      <c r="C34" s="49">
        <f>C12+C33</f>
        <v>16870970</v>
      </c>
      <c r="D34" s="49">
        <f>D12+D33</f>
        <v>19949155</v>
      </c>
    </row>
    <row r="35" spans="1:4" ht="22.5">
      <c r="A35" s="64" t="s">
        <v>60</v>
      </c>
      <c r="B35" s="52"/>
      <c r="C35" s="48"/>
      <c r="D35" s="48"/>
    </row>
    <row r="36" spans="1:4" ht="11.25">
      <c r="A36" s="65" t="s">
        <v>61</v>
      </c>
      <c r="B36" s="53" t="s">
        <v>62</v>
      </c>
      <c r="C36" s="47">
        <v>0</v>
      </c>
      <c r="D36" s="47">
        <v>0</v>
      </c>
    </row>
    <row r="37" spans="1:4" ht="11.25">
      <c r="A37" s="65" t="s">
        <v>47</v>
      </c>
      <c r="B37" s="53" t="s">
        <v>63</v>
      </c>
      <c r="C37" s="47">
        <v>0</v>
      </c>
      <c r="D37" s="47">
        <v>0</v>
      </c>
    </row>
    <row r="38" spans="1:4" ht="11.25">
      <c r="A38" s="65" t="s">
        <v>49</v>
      </c>
      <c r="B38" s="53" t="s">
        <v>64</v>
      </c>
      <c r="C38" s="47">
        <v>0</v>
      </c>
      <c r="D38" s="47">
        <v>0</v>
      </c>
    </row>
    <row r="39" spans="1:4" ht="11.25">
      <c r="A39" s="65" t="s">
        <v>65</v>
      </c>
      <c r="B39" s="53" t="s">
        <v>66</v>
      </c>
      <c r="C39" s="47">
        <v>0</v>
      </c>
      <c r="D39" s="47">
        <v>0</v>
      </c>
    </row>
    <row r="40" spans="1:4" ht="11.25">
      <c r="A40" s="65" t="s">
        <v>67</v>
      </c>
      <c r="B40" s="53" t="s">
        <v>68</v>
      </c>
      <c r="C40" s="47">
        <v>0</v>
      </c>
      <c r="D40" s="47">
        <v>0</v>
      </c>
    </row>
    <row r="41" spans="1:4" ht="11.25">
      <c r="A41" s="64" t="s">
        <v>69</v>
      </c>
      <c r="B41" s="52" t="s">
        <v>70</v>
      </c>
      <c r="C41" s="49">
        <f>SUM(C36:C40)</f>
        <v>0</v>
      </c>
      <c r="D41" s="49">
        <f>SUM(D36:D40)</f>
        <v>0</v>
      </c>
    </row>
    <row r="42" spans="1:4" ht="11.25">
      <c r="A42" s="64" t="s">
        <v>71</v>
      </c>
      <c r="B42" s="52" t="s">
        <v>72</v>
      </c>
      <c r="C42" s="48">
        <v>0</v>
      </c>
      <c r="D42" s="48">
        <v>0</v>
      </c>
    </row>
    <row r="43" spans="1:4" ht="11.25">
      <c r="A43" s="64" t="s">
        <v>73</v>
      </c>
      <c r="B43" s="52"/>
      <c r="C43" s="48"/>
      <c r="D43" s="48"/>
    </row>
    <row r="44" spans="1:4" ht="11.25">
      <c r="A44" s="64" t="s">
        <v>74</v>
      </c>
      <c r="B44" s="52"/>
      <c r="C44" s="48"/>
      <c r="D44" s="48"/>
    </row>
    <row r="45" spans="1:4" ht="11.25">
      <c r="A45" s="65" t="s">
        <v>75</v>
      </c>
      <c r="B45" s="53" t="s">
        <v>76</v>
      </c>
      <c r="C45" s="47">
        <v>15266965</v>
      </c>
      <c r="D45" s="47">
        <v>19393316</v>
      </c>
    </row>
    <row r="46" spans="1:4" ht="11.25">
      <c r="A46" s="64" t="s">
        <v>77</v>
      </c>
      <c r="B46" s="52"/>
      <c r="C46" s="48"/>
      <c r="D46" s="48"/>
    </row>
    <row r="47" spans="1:4" ht="11.25">
      <c r="A47" s="65" t="s">
        <v>78</v>
      </c>
      <c r="B47" s="53" t="s">
        <v>79</v>
      </c>
      <c r="C47" s="47">
        <v>0</v>
      </c>
      <c r="D47" s="47">
        <v>0</v>
      </c>
    </row>
    <row r="48" spans="1:4" ht="11.25">
      <c r="A48" s="64" t="s">
        <v>80</v>
      </c>
      <c r="B48" s="52"/>
      <c r="C48" s="48"/>
      <c r="D48" s="48"/>
    </row>
    <row r="49" spans="1:4" ht="11.25">
      <c r="A49" s="66" t="s">
        <v>81</v>
      </c>
      <c r="B49" s="53" t="s">
        <v>82</v>
      </c>
      <c r="C49" s="47">
        <v>0</v>
      </c>
      <c r="D49" s="47">
        <v>0</v>
      </c>
    </row>
    <row r="50" spans="1:4" ht="11.25">
      <c r="A50" s="64" t="s">
        <v>83</v>
      </c>
      <c r="B50" s="52"/>
      <c r="C50" s="48"/>
      <c r="D50" s="48"/>
    </row>
    <row r="51" spans="1:4" ht="22.5">
      <c r="A51" s="65" t="s">
        <v>84</v>
      </c>
      <c r="B51" s="53"/>
      <c r="C51" s="47"/>
      <c r="D51" s="47"/>
    </row>
    <row r="52" spans="1:4" ht="11.25">
      <c r="A52" s="65" t="s">
        <v>119</v>
      </c>
      <c r="B52" s="53" t="s">
        <v>85</v>
      </c>
      <c r="C52" s="47">
        <v>0</v>
      </c>
      <c r="D52" s="47">
        <v>0</v>
      </c>
    </row>
    <row r="53" spans="1:4" ht="11.25">
      <c r="A53" s="65" t="s">
        <v>86</v>
      </c>
      <c r="B53" s="53" t="s">
        <v>87</v>
      </c>
      <c r="C53" s="47">
        <v>0</v>
      </c>
      <c r="D53" s="47">
        <v>0</v>
      </c>
    </row>
    <row r="54" spans="1:4" ht="22.5">
      <c r="A54" s="65" t="s">
        <v>120</v>
      </c>
      <c r="B54" s="56"/>
      <c r="C54" s="47"/>
      <c r="D54" s="47"/>
    </row>
    <row r="55" spans="1:4" ht="11.25">
      <c r="A55" s="65" t="s">
        <v>119</v>
      </c>
      <c r="B55" s="53" t="s">
        <v>88</v>
      </c>
      <c r="C55" s="47">
        <v>0</v>
      </c>
      <c r="D55" s="47">
        <v>0</v>
      </c>
    </row>
    <row r="56" spans="1:4" ht="11.25">
      <c r="A56" s="65" t="s">
        <v>86</v>
      </c>
      <c r="B56" s="53" t="s">
        <v>89</v>
      </c>
      <c r="C56" s="47">
        <v>0</v>
      </c>
      <c r="D56" s="47">
        <v>0</v>
      </c>
    </row>
    <row r="57" spans="1:4" ht="22.5">
      <c r="A57" s="64" t="s">
        <v>90</v>
      </c>
      <c r="B57" s="52"/>
      <c r="C57" s="48"/>
      <c r="D57" s="48"/>
    </row>
    <row r="58" spans="1:4" ht="11.25">
      <c r="A58" s="65" t="s">
        <v>119</v>
      </c>
      <c r="B58" s="53" t="s">
        <v>91</v>
      </c>
      <c r="C58" s="47">
        <v>1604005</v>
      </c>
      <c r="D58" s="47">
        <v>555839</v>
      </c>
    </row>
    <row r="59" spans="1:4" ht="11.25">
      <c r="A59" s="65" t="s">
        <v>86</v>
      </c>
      <c r="B59" s="53" t="s">
        <v>92</v>
      </c>
      <c r="C59" s="47">
        <v>0</v>
      </c>
      <c r="D59" s="47"/>
    </row>
    <row r="60" spans="1:4" ht="11.25">
      <c r="A60" s="64" t="s">
        <v>93</v>
      </c>
      <c r="B60" s="52" t="s">
        <v>94</v>
      </c>
      <c r="C60" s="48">
        <v>0</v>
      </c>
      <c r="D60" s="48"/>
    </row>
    <row r="61" spans="1:4" ht="22.5">
      <c r="A61" s="64" t="s">
        <v>95</v>
      </c>
      <c r="B61" s="52" t="s">
        <v>96</v>
      </c>
      <c r="C61" s="49">
        <f>C45+C47+C49+C52-C53+C55-C56+C58-C59-C60</f>
        <v>16870970</v>
      </c>
      <c r="D61" s="49">
        <f>D45+D47+D49+D52-D53+D55-D56+D58-D59-D60</f>
        <v>19949155</v>
      </c>
    </row>
  </sheetData>
  <sheetProtection/>
  <mergeCells count="8">
    <mergeCell ref="B3:D3"/>
    <mergeCell ref="A1:A3"/>
    <mergeCell ref="B5:B6"/>
    <mergeCell ref="C5:D5"/>
    <mergeCell ref="A5:A6"/>
    <mergeCell ref="B4:D4"/>
    <mergeCell ref="B2:D2"/>
    <mergeCell ref="B1:D1"/>
  </mergeCells>
  <dataValidations count="3">
    <dataValidation type="list" allowBlank="1" showInputMessage="1" showErrorMessage="1" sqref="B65531">
      <formula1>list</formula1>
    </dataValidation>
    <dataValidation allowBlank="1" showInputMessage="1" showErrorMessage="1" errorTitle="Eroare format data" error="Eroare format data" sqref="HM49:HN49 C49:D49"/>
    <dataValidation type="whole" allowBlank="1" showInputMessage="1" showErrorMessage="1" errorTitle="Eroare format data" error="Eroare format data" sqref="HM55:HN56 C55:D56 C47:D47 C42:D42">
      <formula1>0</formula1>
      <formula2>1E+23</formula2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0" sqref="H10"/>
    </sheetView>
  </sheetViews>
  <sheetFormatPr defaultColWidth="9.140625" defaultRowHeight="12.75"/>
  <cols>
    <col min="1" max="1" width="46.57421875" style="50" customWidth="1"/>
    <col min="2" max="2" width="6.28125" style="50" customWidth="1"/>
    <col min="3" max="3" width="12.8515625" style="50" customWidth="1"/>
    <col min="4" max="4" width="13.140625" style="50" customWidth="1"/>
    <col min="5" max="219" width="9.140625" style="46" customWidth="1"/>
    <col min="220" max="220" width="53.57421875" style="46" customWidth="1"/>
    <col min="221" max="221" width="9.00390625" style="46" bestFit="1" customWidth="1"/>
    <col min="222" max="223" width="12.421875" style="46" bestFit="1" customWidth="1"/>
    <col min="224" max="224" width="9.00390625" style="46" bestFit="1" customWidth="1"/>
    <col min="225" max="226" width="12.421875" style="46" bestFit="1" customWidth="1"/>
    <col min="227" max="227" width="9.00390625" style="46" bestFit="1" customWidth="1"/>
    <col min="228" max="229" width="12.421875" style="46" bestFit="1" customWidth="1"/>
    <col min="230" max="230" width="9.00390625" style="46" bestFit="1" customWidth="1"/>
    <col min="231" max="232" width="11.28125" style="46" bestFit="1" customWidth="1"/>
    <col min="233" max="233" width="9.00390625" style="46" bestFit="1" customWidth="1"/>
    <col min="234" max="235" width="11.28125" style="46" bestFit="1" customWidth="1"/>
    <col min="236" max="236" width="7.7109375" style="46" bestFit="1" customWidth="1"/>
    <col min="237" max="237" width="8.7109375" style="46" bestFit="1" customWidth="1"/>
    <col min="238" max="238" width="9.7109375" style="46" bestFit="1" customWidth="1"/>
    <col min="239" max="239" width="9.00390625" style="46" bestFit="1" customWidth="1"/>
    <col min="240" max="241" width="11.28125" style="46" bestFit="1" customWidth="1"/>
    <col min="242" max="242" width="9.00390625" style="46" bestFit="1" customWidth="1"/>
    <col min="243" max="244" width="11.28125" style="46" bestFit="1" customWidth="1"/>
    <col min="245" max="245" width="9.00390625" style="46" bestFit="1" customWidth="1"/>
    <col min="246" max="247" width="13.7109375" style="46" customWidth="1"/>
    <col min="248" max="248" width="9.00390625" style="46" bestFit="1" customWidth="1"/>
    <col min="249" max="250" width="12.421875" style="46" bestFit="1" customWidth="1"/>
    <col min="251" max="251" width="9.00390625" style="46" bestFit="1" customWidth="1"/>
    <col min="252" max="253" width="12.421875" style="46" bestFit="1" customWidth="1"/>
    <col min="254" max="254" width="10.140625" style="46" customWidth="1"/>
    <col min="255" max="255" width="10.140625" style="46" bestFit="1" customWidth="1"/>
    <col min="256" max="16384" width="11.28125" style="46" bestFit="1" customWidth="1"/>
  </cols>
  <sheetData>
    <row r="1" spans="1:4" ht="18" customHeight="1">
      <c r="A1" s="92" t="s">
        <v>0</v>
      </c>
      <c r="B1" s="96" t="s">
        <v>127</v>
      </c>
      <c r="C1" s="96"/>
      <c r="D1" s="96"/>
    </row>
    <row r="2" spans="1:4" ht="26.25" customHeight="1">
      <c r="A2" s="92"/>
      <c r="B2" s="102" t="s">
        <v>112</v>
      </c>
      <c r="C2" s="102"/>
      <c r="D2" s="102"/>
    </row>
    <row r="3" spans="1:4" ht="24" customHeight="1">
      <c r="A3" s="92"/>
      <c r="B3" s="92" t="s">
        <v>3</v>
      </c>
      <c r="C3" s="92"/>
      <c r="D3" s="92"/>
    </row>
    <row r="4" spans="1:4" ht="13.5" customHeight="1">
      <c r="A4" s="57" t="s">
        <v>5</v>
      </c>
      <c r="B4" s="101" t="s">
        <v>4</v>
      </c>
      <c r="C4" s="101"/>
      <c r="D4" s="101"/>
    </row>
    <row r="5" spans="1:4" ht="11.25">
      <c r="A5" s="92" t="s">
        <v>6</v>
      </c>
      <c r="B5" s="92" t="s">
        <v>7</v>
      </c>
      <c r="C5" s="92" t="s">
        <v>8</v>
      </c>
      <c r="D5" s="92"/>
    </row>
    <row r="6" spans="1:4" ht="11.25">
      <c r="A6" s="92"/>
      <c r="B6" s="92"/>
      <c r="C6" s="73">
        <v>40544</v>
      </c>
      <c r="D6" s="73">
        <v>40724</v>
      </c>
    </row>
    <row r="7" spans="1:4" ht="11.25">
      <c r="A7" s="61" t="s">
        <v>9</v>
      </c>
      <c r="B7" s="61" t="s">
        <v>10</v>
      </c>
      <c r="C7" s="61" t="s">
        <v>11</v>
      </c>
      <c r="D7" s="61" t="s">
        <v>12</v>
      </c>
    </row>
    <row r="8" spans="1:4" ht="11.25">
      <c r="A8" s="62" t="s">
        <v>13</v>
      </c>
      <c r="B8" s="52"/>
      <c r="C8" s="67"/>
      <c r="D8" s="48"/>
    </row>
    <row r="9" spans="1:4" ht="11.25">
      <c r="A9" s="62" t="s">
        <v>14</v>
      </c>
      <c r="B9" s="52"/>
      <c r="C9" s="67"/>
      <c r="D9" s="48"/>
    </row>
    <row r="10" spans="1:4" ht="11.25">
      <c r="A10" s="63" t="s">
        <v>15</v>
      </c>
      <c r="B10" s="53" t="s">
        <v>16</v>
      </c>
      <c r="C10" s="68">
        <v>0</v>
      </c>
      <c r="D10" s="68">
        <v>0</v>
      </c>
    </row>
    <row r="11" spans="1:4" ht="11.25">
      <c r="A11" s="63" t="s">
        <v>17</v>
      </c>
      <c r="B11" s="53" t="s">
        <v>18</v>
      </c>
      <c r="C11" s="68">
        <v>1137634</v>
      </c>
      <c r="D11" s="47">
        <v>1960527</v>
      </c>
    </row>
    <row r="12" spans="1:4" ht="11.25">
      <c r="A12" s="62" t="s">
        <v>19</v>
      </c>
      <c r="B12" s="52" t="s">
        <v>20</v>
      </c>
      <c r="C12" s="69">
        <f>C10+C11</f>
        <v>1137634</v>
      </c>
      <c r="D12" s="49">
        <f>D10+D11</f>
        <v>1960527</v>
      </c>
    </row>
    <row r="13" spans="1:4" ht="11.25">
      <c r="A13" s="62" t="s">
        <v>21</v>
      </c>
      <c r="B13" s="52"/>
      <c r="C13" s="70"/>
      <c r="D13" s="48"/>
    </row>
    <row r="14" spans="1:4" ht="11.25">
      <c r="A14" s="62" t="s">
        <v>22</v>
      </c>
      <c r="B14" s="52"/>
      <c r="C14" s="70"/>
      <c r="D14" s="48"/>
    </row>
    <row r="15" spans="1:4" ht="11.25">
      <c r="A15" s="63" t="s">
        <v>23</v>
      </c>
      <c r="B15" s="53" t="s">
        <v>24</v>
      </c>
      <c r="C15" s="68">
        <v>0</v>
      </c>
      <c r="D15" s="68">
        <v>0</v>
      </c>
    </row>
    <row r="16" spans="1:4" ht="11.25">
      <c r="A16" s="63" t="s">
        <v>25</v>
      </c>
      <c r="B16" s="53" t="s">
        <v>26</v>
      </c>
      <c r="C16" s="68">
        <v>0</v>
      </c>
      <c r="D16" s="68">
        <v>0</v>
      </c>
    </row>
    <row r="17" spans="1:4" ht="11.25">
      <c r="A17" s="63" t="s">
        <v>27</v>
      </c>
      <c r="B17" s="53" t="s">
        <v>28</v>
      </c>
      <c r="C17" s="68">
        <v>0</v>
      </c>
      <c r="D17" s="68">
        <v>0</v>
      </c>
    </row>
    <row r="18" spans="1:4" ht="11.25">
      <c r="A18" s="63" t="s">
        <v>29</v>
      </c>
      <c r="B18" s="53" t="s">
        <v>30</v>
      </c>
      <c r="C18" s="68">
        <v>0</v>
      </c>
      <c r="D18" s="68">
        <v>0</v>
      </c>
    </row>
    <row r="19" spans="1:4" ht="11.25">
      <c r="A19" s="63" t="s">
        <v>31</v>
      </c>
      <c r="B19" s="53" t="s">
        <v>32</v>
      </c>
      <c r="C19" s="68">
        <v>0</v>
      </c>
      <c r="D19" s="68">
        <v>0</v>
      </c>
    </row>
    <row r="20" spans="1:4" ht="11.25">
      <c r="A20" s="62" t="s">
        <v>33</v>
      </c>
      <c r="B20" s="54" t="s">
        <v>34</v>
      </c>
      <c r="C20" s="71">
        <f>C15+C16+C17+C18+C19</f>
        <v>0</v>
      </c>
      <c r="D20" s="72">
        <v>0</v>
      </c>
    </row>
    <row r="21" spans="1:4" ht="11.25">
      <c r="A21" s="64" t="s">
        <v>35</v>
      </c>
      <c r="B21" s="52"/>
      <c r="C21" s="70"/>
      <c r="D21" s="48"/>
    </row>
    <row r="22" spans="1:4" ht="22.5">
      <c r="A22" s="65" t="s">
        <v>36</v>
      </c>
      <c r="B22" s="53" t="s">
        <v>37</v>
      </c>
      <c r="C22" s="68">
        <v>366565</v>
      </c>
      <c r="D22" s="47">
        <v>404230</v>
      </c>
    </row>
    <row r="23" spans="1:4" ht="11.25">
      <c r="A23" s="62" t="s">
        <v>38</v>
      </c>
      <c r="B23" s="52" t="s">
        <v>39</v>
      </c>
      <c r="C23" s="70">
        <v>38843</v>
      </c>
      <c r="D23" s="48">
        <v>86391</v>
      </c>
    </row>
    <row r="24" spans="1:4" ht="11.25">
      <c r="A24" s="64" t="s">
        <v>40</v>
      </c>
      <c r="B24" s="52" t="s">
        <v>41</v>
      </c>
      <c r="C24" s="69">
        <f>C20+C22+C23</f>
        <v>405408</v>
      </c>
      <c r="D24" s="49">
        <f>D20+D22+D23</f>
        <v>490621</v>
      </c>
    </row>
    <row r="25" spans="1:4" ht="11.25">
      <c r="A25" s="64" t="s">
        <v>42</v>
      </c>
      <c r="B25" s="52" t="s">
        <v>43</v>
      </c>
      <c r="C25" s="70">
        <v>0</v>
      </c>
      <c r="D25" s="70">
        <v>0</v>
      </c>
    </row>
    <row r="26" spans="1:4" ht="22.5">
      <c r="A26" s="64" t="s">
        <v>44</v>
      </c>
      <c r="B26" s="52"/>
      <c r="C26" s="70"/>
      <c r="D26" s="48"/>
    </row>
    <row r="27" spans="1:4" ht="11.25">
      <c r="A27" s="65" t="s">
        <v>45</v>
      </c>
      <c r="B27" s="53" t="s">
        <v>46</v>
      </c>
      <c r="C27" s="68">
        <v>0</v>
      </c>
      <c r="D27" s="68">
        <v>0</v>
      </c>
    </row>
    <row r="28" spans="1:4" ht="11.25">
      <c r="A28" s="65" t="s">
        <v>47</v>
      </c>
      <c r="B28" s="53" t="s">
        <v>48</v>
      </c>
      <c r="C28" s="68">
        <v>2066</v>
      </c>
      <c r="D28" s="47">
        <v>3336</v>
      </c>
    </row>
    <row r="29" spans="1:4" ht="11.25">
      <c r="A29" s="65" t="s">
        <v>49</v>
      </c>
      <c r="B29" s="53" t="s">
        <v>50</v>
      </c>
      <c r="C29" s="68">
        <v>0</v>
      </c>
      <c r="D29" s="68">
        <v>0</v>
      </c>
    </row>
    <row r="30" spans="1:4" ht="11.25">
      <c r="A30" s="65" t="s">
        <v>118</v>
      </c>
      <c r="B30" s="53" t="s">
        <v>51</v>
      </c>
      <c r="C30" s="68">
        <v>0</v>
      </c>
      <c r="D30" s="68">
        <v>0</v>
      </c>
    </row>
    <row r="31" spans="1:4" ht="11.25">
      <c r="A31" s="65" t="s">
        <v>52</v>
      </c>
      <c r="B31" s="53" t="s">
        <v>53</v>
      </c>
      <c r="C31" s="68">
        <v>4104</v>
      </c>
      <c r="D31" s="68">
        <v>3683</v>
      </c>
    </row>
    <row r="32" spans="1:4" ht="11.25">
      <c r="A32" s="64" t="s">
        <v>54</v>
      </c>
      <c r="B32" s="52" t="s">
        <v>55</v>
      </c>
      <c r="C32" s="69">
        <f>SUM(C27:C31)</f>
        <v>6170</v>
      </c>
      <c r="D32" s="49">
        <f>SUM(D27:D31)</f>
        <v>7019</v>
      </c>
    </row>
    <row r="33" spans="1:4" ht="22.5">
      <c r="A33" s="64" t="s">
        <v>56</v>
      </c>
      <c r="B33" s="52" t="s">
        <v>57</v>
      </c>
      <c r="C33" s="69">
        <f>C24+C25-C32-C42</f>
        <v>399238</v>
      </c>
      <c r="D33" s="49">
        <f>D24+D25-D32-D42</f>
        <v>483602</v>
      </c>
    </row>
    <row r="34" spans="1:4" ht="11.25">
      <c r="A34" s="64" t="s">
        <v>58</v>
      </c>
      <c r="B34" s="52" t="s">
        <v>59</v>
      </c>
      <c r="C34" s="69">
        <f>C12+C33</f>
        <v>1536872</v>
      </c>
      <c r="D34" s="49">
        <f>D12+D33</f>
        <v>2444129</v>
      </c>
    </row>
    <row r="35" spans="1:4" ht="22.5">
      <c r="A35" s="64" t="s">
        <v>60</v>
      </c>
      <c r="B35" s="52"/>
      <c r="C35" s="70"/>
      <c r="D35" s="48"/>
    </row>
    <row r="36" spans="1:4" ht="11.25">
      <c r="A36" s="65" t="s">
        <v>61</v>
      </c>
      <c r="B36" s="53" t="s">
        <v>62</v>
      </c>
      <c r="C36" s="68">
        <v>0</v>
      </c>
      <c r="D36" s="68">
        <v>0</v>
      </c>
    </row>
    <row r="37" spans="1:4" ht="11.25">
      <c r="A37" s="65" t="s">
        <v>47</v>
      </c>
      <c r="B37" s="53" t="s">
        <v>63</v>
      </c>
      <c r="C37" s="68">
        <v>0</v>
      </c>
      <c r="D37" s="68">
        <v>0</v>
      </c>
    </row>
    <row r="38" spans="1:4" ht="11.25">
      <c r="A38" s="65" t="s">
        <v>49</v>
      </c>
      <c r="B38" s="53" t="s">
        <v>64</v>
      </c>
      <c r="C38" s="68">
        <v>0</v>
      </c>
      <c r="D38" s="68">
        <v>0</v>
      </c>
    </row>
    <row r="39" spans="1:4" ht="11.25">
      <c r="A39" s="65" t="s">
        <v>65</v>
      </c>
      <c r="B39" s="53" t="s">
        <v>66</v>
      </c>
      <c r="C39" s="68">
        <v>0</v>
      </c>
      <c r="D39" s="68">
        <v>0</v>
      </c>
    </row>
    <row r="40" spans="1:4" ht="11.25">
      <c r="A40" s="65" t="s">
        <v>67</v>
      </c>
      <c r="B40" s="53" t="s">
        <v>68</v>
      </c>
      <c r="C40" s="68">
        <v>0</v>
      </c>
      <c r="D40" s="68">
        <v>0</v>
      </c>
    </row>
    <row r="41" spans="1:4" ht="11.25">
      <c r="A41" s="64" t="s">
        <v>69</v>
      </c>
      <c r="B41" s="52" t="s">
        <v>70</v>
      </c>
      <c r="C41" s="69">
        <f>SUM(C36:C40)</f>
        <v>0</v>
      </c>
      <c r="D41" s="69">
        <f>SUM(D36:D40)</f>
        <v>0</v>
      </c>
    </row>
    <row r="42" spans="1:4" ht="11.25">
      <c r="A42" s="64" t="s">
        <v>71</v>
      </c>
      <c r="B42" s="52" t="s">
        <v>72</v>
      </c>
      <c r="C42" s="70">
        <v>0</v>
      </c>
      <c r="D42" s="70">
        <v>0</v>
      </c>
    </row>
    <row r="43" spans="1:4" ht="11.25">
      <c r="A43" s="64" t="s">
        <v>73</v>
      </c>
      <c r="B43" s="52"/>
      <c r="C43" s="70"/>
      <c r="D43" s="48"/>
    </row>
    <row r="44" spans="1:4" ht="11.25">
      <c r="A44" s="64" t="s">
        <v>74</v>
      </c>
      <c r="B44" s="52"/>
      <c r="C44" s="70"/>
      <c r="D44" s="48"/>
    </row>
    <row r="45" spans="1:4" ht="22.5">
      <c r="A45" s="65" t="s">
        <v>75</v>
      </c>
      <c r="B45" s="53" t="s">
        <v>76</v>
      </c>
      <c r="C45" s="68">
        <v>1466167</v>
      </c>
      <c r="D45" s="47">
        <v>2357481</v>
      </c>
    </row>
    <row r="46" spans="1:4" ht="11.25">
      <c r="A46" s="64" t="s">
        <v>77</v>
      </c>
      <c r="B46" s="52"/>
      <c r="C46" s="70"/>
      <c r="D46" s="48"/>
    </row>
    <row r="47" spans="1:4" ht="11.25">
      <c r="A47" s="65" t="s">
        <v>78</v>
      </c>
      <c r="B47" s="53" t="s">
        <v>79</v>
      </c>
      <c r="C47" s="68">
        <v>0</v>
      </c>
      <c r="D47" s="68">
        <v>0</v>
      </c>
    </row>
    <row r="48" spans="1:4" ht="11.25">
      <c r="A48" s="64" t="s">
        <v>80</v>
      </c>
      <c r="B48" s="52"/>
      <c r="C48" s="70"/>
      <c r="D48" s="48"/>
    </row>
    <row r="49" spans="1:4" ht="11.25">
      <c r="A49" s="66" t="s">
        <v>81</v>
      </c>
      <c r="B49" s="53" t="s">
        <v>82</v>
      </c>
      <c r="C49" s="68">
        <v>0</v>
      </c>
      <c r="D49" s="68">
        <v>0</v>
      </c>
    </row>
    <row r="50" spans="1:4" ht="11.25">
      <c r="A50" s="64" t="s">
        <v>83</v>
      </c>
      <c r="B50" s="52"/>
      <c r="C50" s="70"/>
      <c r="D50" s="48"/>
    </row>
    <row r="51" spans="1:4" ht="22.5">
      <c r="A51" s="65" t="s">
        <v>84</v>
      </c>
      <c r="B51" s="53"/>
      <c r="C51" s="68"/>
      <c r="D51" s="47"/>
    </row>
    <row r="52" spans="1:4" ht="11.25">
      <c r="A52" s="65" t="s">
        <v>119</v>
      </c>
      <c r="B52" s="53" t="s">
        <v>85</v>
      </c>
      <c r="C52" s="68">
        <v>4483</v>
      </c>
      <c r="D52" s="47">
        <v>70706</v>
      </c>
    </row>
    <row r="53" spans="1:4" ht="11.25">
      <c r="A53" s="65" t="s">
        <v>86</v>
      </c>
      <c r="B53" s="53" t="s">
        <v>87</v>
      </c>
      <c r="C53" s="68">
        <v>0</v>
      </c>
      <c r="D53" s="68">
        <v>0</v>
      </c>
    </row>
    <row r="54" spans="1:4" ht="22.5">
      <c r="A54" s="65" t="s">
        <v>120</v>
      </c>
      <c r="B54" s="56"/>
      <c r="C54" s="68"/>
      <c r="D54" s="47"/>
    </row>
    <row r="55" spans="1:4" ht="11.25">
      <c r="A55" s="65" t="s">
        <v>119</v>
      </c>
      <c r="B55" s="53" t="s">
        <v>88</v>
      </c>
      <c r="C55" s="68">
        <v>0</v>
      </c>
      <c r="D55" s="68">
        <v>0</v>
      </c>
    </row>
    <row r="56" spans="1:4" ht="11.25">
      <c r="A56" s="65" t="s">
        <v>86</v>
      </c>
      <c r="B56" s="53" t="s">
        <v>89</v>
      </c>
      <c r="C56" s="68">
        <v>0</v>
      </c>
      <c r="D56" s="68">
        <v>0</v>
      </c>
    </row>
    <row r="57" spans="1:4" ht="22.5">
      <c r="A57" s="64" t="s">
        <v>90</v>
      </c>
      <c r="B57" s="52"/>
      <c r="C57" s="70"/>
      <c r="D57" s="48"/>
    </row>
    <row r="58" spans="1:4" ht="11.25">
      <c r="A58" s="65" t="s">
        <v>119</v>
      </c>
      <c r="B58" s="53" t="s">
        <v>91</v>
      </c>
      <c r="C58" s="68">
        <v>66222</v>
      </c>
      <c r="D58" s="47">
        <v>15942</v>
      </c>
    </row>
    <row r="59" spans="1:4" ht="11.25">
      <c r="A59" s="65" t="s">
        <v>86</v>
      </c>
      <c r="B59" s="53" t="s">
        <v>92</v>
      </c>
      <c r="C59" s="68">
        <v>0</v>
      </c>
      <c r="D59" s="68">
        <v>0</v>
      </c>
    </row>
    <row r="60" spans="1:4" ht="11.25">
      <c r="A60" s="64" t="s">
        <v>93</v>
      </c>
      <c r="B60" s="52" t="s">
        <v>94</v>
      </c>
      <c r="C60" s="70">
        <v>0</v>
      </c>
      <c r="D60" s="70">
        <v>0</v>
      </c>
    </row>
    <row r="61" spans="1:4" ht="22.5">
      <c r="A61" s="64" t="s">
        <v>95</v>
      </c>
      <c r="B61" s="52" t="s">
        <v>96</v>
      </c>
      <c r="C61" s="69">
        <f>C45+C47+C49+C52-C53+C55-C56+C58-C59-C60</f>
        <v>1536872</v>
      </c>
      <c r="D61" s="49">
        <f>D45+D47+D49+D52-D53+D55-D56+D58-D59-D60</f>
        <v>2444129</v>
      </c>
    </row>
  </sheetData>
  <sheetProtection/>
  <mergeCells count="8">
    <mergeCell ref="B4:D4"/>
    <mergeCell ref="B3:D3"/>
    <mergeCell ref="A1:A3"/>
    <mergeCell ref="B5:B6"/>
    <mergeCell ref="C5:D5"/>
    <mergeCell ref="A5:A6"/>
    <mergeCell ref="B2:D2"/>
    <mergeCell ref="B1:D1"/>
  </mergeCells>
  <dataValidations count="3">
    <dataValidation type="whole" allowBlank="1" showInputMessage="1" showErrorMessage="1" errorTitle="Eroare format data" error="Eroare format data" sqref="HN55:HO56">
      <formula1>0</formula1>
      <formula2>1E+23</formula2>
    </dataValidation>
    <dataValidation allowBlank="1" showInputMessage="1" showErrorMessage="1" errorTitle="Eroare format data" error="Eroare format data" sqref="HN49:HO49"/>
    <dataValidation type="list" allowBlank="1" showInputMessage="1" showErrorMessage="1" sqref="HS65531">
      <formula1>list</formula1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I37" sqref="I37"/>
    </sheetView>
  </sheetViews>
  <sheetFormatPr defaultColWidth="9.140625" defaultRowHeight="12.75"/>
  <cols>
    <col min="1" max="1" width="46.140625" style="14" customWidth="1"/>
    <col min="2" max="2" width="7.00390625" style="14" customWidth="1"/>
    <col min="3" max="3" width="12.28125" style="15" customWidth="1"/>
    <col min="4" max="4" width="14.28125" style="15" customWidth="1"/>
    <col min="5" max="16384" width="9.140625" style="9" customWidth="1"/>
  </cols>
  <sheetData>
    <row r="1" spans="1:4" ht="26.25" customHeight="1">
      <c r="A1" s="75" t="s">
        <v>0</v>
      </c>
      <c r="B1" s="77" t="s">
        <v>1</v>
      </c>
      <c r="C1" s="77"/>
      <c r="D1" s="77"/>
    </row>
    <row r="2" spans="1:4" ht="36" customHeight="1">
      <c r="A2" s="75"/>
      <c r="B2" s="78" t="s">
        <v>2</v>
      </c>
      <c r="C2" s="78"/>
      <c r="D2" s="78"/>
    </row>
    <row r="3" spans="1:4" ht="27.75" customHeight="1">
      <c r="A3" s="75"/>
      <c r="B3" s="75" t="s">
        <v>3</v>
      </c>
      <c r="C3" s="75"/>
      <c r="D3" s="75"/>
    </row>
    <row r="4" spans="1:4" ht="13.5" customHeight="1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6" t="s">
        <v>8</v>
      </c>
      <c r="D5" s="76"/>
    </row>
    <row r="6" spans="1:4" ht="11.25">
      <c r="A6" s="75"/>
      <c r="B6" s="75"/>
      <c r="C6" s="23">
        <v>40544</v>
      </c>
      <c r="D6" s="23">
        <v>40724</v>
      </c>
    </row>
    <row r="7" spans="1:4" ht="11.25">
      <c r="A7" s="24" t="s">
        <v>9</v>
      </c>
      <c r="B7" s="24" t="s">
        <v>10</v>
      </c>
      <c r="C7" s="25" t="s">
        <v>11</v>
      </c>
      <c r="D7" s="25" t="s">
        <v>12</v>
      </c>
    </row>
    <row r="8" spans="1:4" ht="11.25">
      <c r="A8" s="26" t="s">
        <v>13</v>
      </c>
      <c r="B8" s="16"/>
      <c r="C8" s="17"/>
      <c r="D8" s="17"/>
    </row>
    <row r="9" spans="1:4" ht="11.25">
      <c r="A9" s="26" t="s">
        <v>14</v>
      </c>
      <c r="B9" s="16"/>
      <c r="C9" s="17"/>
      <c r="D9" s="17"/>
    </row>
    <row r="10" spans="1:4" ht="11.25">
      <c r="A10" s="27" t="s">
        <v>15</v>
      </c>
      <c r="B10" s="18" t="s">
        <v>16</v>
      </c>
      <c r="C10" s="10">
        <v>0</v>
      </c>
      <c r="D10" s="10">
        <v>0</v>
      </c>
    </row>
    <row r="11" spans="1:4" ht="11.25">
      <c r="A11" s="27" t="s">
        <v>17</v>
      </c>
      <c r="B11" s="18" t="s">
        <v>18</v>
      </c>
      <c r="C11" s="11">
        <v>43999019</v>
      </c>
      <c r="D11" s="10">
        <v>49922391</v>
      </c>
    </row>
    <row r="12" spans="1:4" ht="11.25">
      <c r="A12" s="26" t="s">
        <v>19</v>
      </c>
      <c r="B12" s="16" t="s">
        <v>20</v>
      </c>
      <c r="C12" s="13">
        <v>43999019</v>
      </c>
      <c r="D12" s="13">
        <f>SUM(D10:D11)</f>
        <v>49922391</v>
      </c>
    </row>
    <row r="13" spans="1:4" ht="11.25">
      <c r="A13" s="26" t="s">
        <v>21</v>
      </c>
      <c r="B13" s="16"/>
      <c r="C13" s="12"/>
      <c r="D13" s="12"/>
    </row>
    <row r="14" spans="1:4" ht="11.25">
      <c r="A14" s="26" t="s">
        <v>22</v>
      </c>
      <c r="B14" s="16"/>
      <c r="C14" s="12"/>
      <c r="D14" s="12"/>
    </row>
    <row r="15" spans="1:4" ht="11.25">
      <c r="A15" s="27" t="s">
        <v>23</v>
      </c>
      <c r="B15" s="18" t="s">
        <v>24</v>
      </c>
      <c r="C15" s="10">
        <v>0</v>
      </c>
      <c r="D15" s="10">
        <v>0</v>
      </c>
    </row>
    <row r="16" spans="1:4" ht="11.25">
      <c r="A16" s="27" t="s">
        <v>25</v>
      </c>
      <c r="B16" s="18" t="s">
        <v>26</v>
      </c>
      <c r="C16" s="10">
        <v>0</v>
      </c>
      <c r="D16" s="10">
        <v>0</v>
      </c>
    </row>
    <row r="17" spans="1:4" ht="11.25">
      <c r="A17" s="27" t="s">
        <v>27</v>
      </c>
      <c r="B17" s="18" t="s">
        <v>28</v>
      </c>
      <c r="C17" s="10">
        <v>0</v>
      </c>
      <c r="D17" s="10">
        <v>0</v>
      </c>
    </row>
    <row r="18" spans="1:4" ht="11.25">
      <c r="A18" s="27" t="s">
        <v>29</v>
      </c>
      <c r="B18" s="18" t="s">
        <v>30</v>
      </c>
      <c r="C18" s="10">
        <v>0</v>
      </c>
      <c r="D18" s="10">
        <v>5</v>
      </c>
    </row>
    <row r="19" spans="1:4" ht="11.25">
      <c r="A19" s="27" t="s">
        <v>31</v>
      </c>
      <c r="B19" s="18" t="s">
        <v>32</v>
      </c>
      <c r="C19" s="10">
        <v>4281682</v>
      </c>
      <c r="D19" s="10">
        <v>4446819</v>
      </c>
    </row>
    <row r="20" spans="1:4" ht="11.25">
      <c r="A20" s="26" t="s">
        <v>33</v>
      </c>
      <c r="B20" s="19" t="s">
        <v>34</v>
      </c>
      <c r="C20" s="20">
        <v>4281682</v>
      </c>
      <c r="D20" s="20">
        <f>SUM(D15:D19)</f>
        <v>4446824</v>
      </c>
    </row>
    <row r="21" spans="1:4" ht="11.25">
      <c r="A21" s="28" t="s">
        <v>35</v>
      </c>
      <c r="B21" s="16"/>
      <c r="C21" s="12"/>
      <c r="D21" s="12"/>
    </row>
    <row r="22" spans="1:4" ht="22.5">
      <c r="A22" s="29" t="s">
        <v>36</v>
      </c>
      <c r="B22" s="18" t="s">
        <v>37</v>
      </c>
      <c r="C22" s="10">
        <v>6371607</v>
      </c>
      <c r="D22" s="10">
        <v>8880504</v>
      </c>
    </row>
    <row r="23" spans="1:4" ht="11.25">
      <c r="A23" s="26" t="s">
        <v>38</v>
      </c>
      <c r="B23" s="16" t="s">
        <v>39</v>
      </c>
      <c r="C23" s="12">
        <v>43122</v>
      </c>
      <c r="D23" s="12">
        <v>83808</v>
      </c>
    </row>
    <row r="24" spans="1:4" ht="11.25">
      <c r="A24" s="28" t="s">
        <v>40</v>
      </c>
      <c r="B24" s="16" t="s">
        <v>41</v>
      </c>
      <c r="C24" s="13">
        <v>10696411</v>
      </c>
      <c r="D24" s="13">
        <f>D20+D22+D23</f>
        <v>13411136</v>
      </c>
    </row>
    <row r="25" spans="1:4" ht="11.25">
      <c r="A25" s="28" t="s">
        <v>42</v>
      </c>
      <c r="B25" s="16" t="s">
        <v>43</v>
      </c>
      <c r="C25" s="12">
        <v>0</v>
      </c>
      <c r="D25" s="12">
        <v>0</v>
      </c>
    </row>
    <row r="26" spans="1:4" ht="22.5">
      <c r="A26" s="28" t="s">
        <v>44</v>
      </c>
      <c r="B26" s="16"/>
      <c r="C26" s="12"/>
      <c r="D26" s="12"/>
    </row>
    <row r="27" spans="1:4" ht="11.25">
      <c r="A27" s="29" t="s">
        <v>45</v>
      </c>
      <c r="B27" s="18" t="s">
        <v>46</v>
      </c>
      <c r="C27" s="10">
        <v>0</v>
      </c>
      <c r="D27" s="10">
        <v>0</v>
      </c>
    </row>
    <row r="28" spans="1:4" ht="11.25">
      <c r="A28" s="29" t="s">
        <v>47</v>
      </c>
      <c r="B28" s="18" t="s">
        <v>48</v>
      </c>
      <c r="C28" s="10">
        <v>26308</v>
      </c>
      <c r="D28" s="10">
        <v>66776</v>
      </c>
    </row>
    <row r="29" spans="1:4" ht="11.25">
      <c r="A29" s="29" t="s">
        <v>49</v>
      </c>
      <c r="B29" s="18" t="s">
        <v>50</v>
      </c>
      <c r="C29" s="10">
        <v>0</v>
      </c>
      <c r="D29" s="10">
        <v>0</v>
      </c>
    </row>
    <row r="30" spans="1:4" ht="11.25">
      <c r="A30" s="29" t="s">
        <v>118</v>
      </c>
      <c r="B30" s="18" t="s">
        <v>51</v>
      </c>
      <c r="C30" s="10">
        <v>41821</v>
      </c>
      <c r="D30" s="10">
        <v>75746</v>
      </c>
    </row>
    <row r="31" spans="1:4" ht="11.25">
      <c r="A31" s="29" t="s">
        <v>52</v>
      </c>
      <c r="B31" s="18" t="s">
        <v>53</v>
      </c>
      <c r="C31" s="10">
        <v>4259818</v>
      </c>
      <c r="D31" s="10">
        <v>4257393</v>
      </c>
    </row>
    <row r="32" spans="1:4" ht="11.25">
      <c r="A32" s="28" t="s">
        <v>54</v>
      </c>
      <c r="B32" s="16" t="s">
        <v>55</v>
      </c>
      <c r="C32" s="13">
        <v>4327947</v>
      </c>
      <c r="D32" s="13">
        <f>SUM(D27:D31)</f>
        <v>4399915</v>
      </c>
    </row>
    <row r="33" spans="1:4" ht="22.5">
      <c r="A33" s="28" t="s">
        <v>56</v>
      </c>
      <c r="B33" s="16" t="s">
        <v>57</v>
      </c>
      <c r="C33" s="13">
        <v>6368464</v>
      </c>
      <c r="D33" s="13">
        <f>D24+D25-D32-D42</f>
        <v>9011221</v>
      </c>
    </row>
    <row r="34" spans="1:4" ht="11.25">
      <c r="A34" s="28" t="s">
        <v>58</v>
      </c>
      <c r="B34" s="16" t="s">
        <v>59</v>
      </c>
      <c r="C34" s="13">
        <v>50367483</v>
      </c>
      <c r="D34" s="13">
        <f>D12+D33</f>
        <v>58933612</v>
      </c>
    </row>
    <row r="35" spans="1:4" ht="22.5">
      <c r="A35" s="28" t="s">
        <v>60</v>
      </c>
      <c r="B35" s="16"/>
      <c r="C35" s="12"/>
      <c r="D35" s="12"/>
    </row>
    <row r="36" spans="1:4" ht="11.25">
      <c r="A36" s="29" t="s">
        <v>61</v>
      </c>
      <c r="B36" s="18" t="s">
        <v>62</v>
      </c>
      <c r="C36" s="10">
        <v>0</v>
      </c>
      <c r="D36" s="10">
        <v>0</v>
      </c>
    </row>
    <row r="37" spans="1:4" ht="11.25">
      <c r="A37" s="29" t="s">
        <v>47</v>
      </c>
      <c r="B37" s="18" t="s">
        <v>63</v>
      </c>
      <c r="C37" s="10">
        <v>0</v>
      </c>
      <c r="D37" s="10">
        <v>0</v>
      </c>
    </row>
    <row r="38" spans="1:4" ht="11.25">
      <c r="A38" s="29" t="s">
        <v>49</v>
      </c>
      <c r="B38" s="18" t="s">
        <v>64</v>
      </c>
      <c r="C38" s="10">
        <v>0</v>
      </c>
      <c r="D38" s="10">
        <v>0</v>
      </c>
    </row>
    <row r="39" spans="1:4" ht="11.25">
      <c r="A39" s="29" t="s">
        <v>65</v>
      </c>
      <c r="B39" s="18" t="s">
        <v>66</v>
      </c>
      <c r="C39" s="10">
        <v>0</v>
      </c>
      <c r="D39" s="10">
        <v>0</v>
      </c>
    </row>
    <row r="40" spans="1:4" ht="11.25">
      <c r="A40" s="29" t="s">
        <v>67</v>
      </c>
      <c r="B40" s="18" t="s">
        <v>68</v>
      </c>
      <c r="C40" s="10">
        <v>0</v>
      </c>
      <c r="D40" s="10">
        <v>0</v>
      </c>
    </row>
    <row r="41" spans="1:4" ht="11.25">
      <c r="A41" s="28" t="s">
        <v>69</v>
      </c>
      <c r="B41" s="16" t="s">
        <v>70</v>
      </c>
      <c r="C41" s="13"/>
      <c r="D41" s="13">
        <f>SUM(D36:D40)</f>
        <v>0</v>
      </c>
    </row>
    <row r="42" spans="1:4" ht="11.25">
      <c r="A42" s="28" t="s">
        <v>71</v>
      </c>
      <c r="B42" s="16" t="s">
        <v>72</v>
      </c>
      <c r="C42" s="12">
        <v>0</v>
      </c>
      <c r="D42" s="12">
        <v>0</v>
      </c>
    </row>
    <row r="43" spans="1:4" ht="11.25">
      <c r="A43" s="28" t="s">
        <v>73</v>
      </c>
      <c r="B43" s="16"/>
      <c r="C43" s="12"/>
      <c r="D43" s="12"/>
    </row>
    <row r="44" spans="1:4" ht="11.25">
      <c r="A44" s="28" t="s">
        <v>74</v>
      </c>
      <c r="B44" s="16"/>
      <c r="C44" s="12"/>
      <c r="D44" s="12"/>
    </row>
    <row r="45" spans="1:4" ht="22.5">
      <c r="A45" s="29" t="s">
        <v>75</v>
      </c>
      <c r="B45" s="18" t="s">
        <v>76</v>
      </c>
      <c r="C45" s="10">
        <v>45587887</v>
      </c>
      <c r="D45" s="10">
        <v>57221473</v>
      </c>
    </row>
    <row r="46" spans="1:4" ht="11.25">
      <c r="A46" s="28" t="s">
        <v>77</v>
      </c>
      <c r="B46" s="16"/>
      <c r="C46" s="12"/>
      <c r="D46" s="12"/>
    </row>
    <row r="47" spans="1:4" ht="11.25">
      <c r="A47" s="29" t="s">
        <v>78</v>
      </c>
      <c r="B47" s="18" t="s">
        <v>79</v>
      </c>
      <c r="C47" s="10">
        <v>0</v>
      </c>
      <c r="D47" s="10">
        <v>0</v>
      </c>
    </row>
    <row r="48" spans="1:4" ht="11.25">
      <c r="A48" s="28" t="s">
        <v>80</v>
      </c>
      <c r="B48" s="16"/>
      <c r="C48" s="12"/>
      <c r="D48" s="12"/>
    </row>
    <row r="49" spans="1:4" ht="11.25">
      <c r="A49" s="30" t="s">
        <v>81</v>
      </c>
      <c r="B49" s="18" t="s">
        <v>82</v>
      </c>
      <c r="C49" s="10">
        <v>0</v>
      </c>
      <c r="D49" s="10">
        <v>0</v>
      </c>
    </row>
    <row r="50" spans="1:4" ht="11.25">
      <c r="A50" s="28" t="s">
        <v>83</v>
      </c>
      <c r="B50" s="16"/>
      <c r="C50" s="12"/>
      <c r="D50" s="12"/>
    </row>
    <row r="51" spans="1:4" ht="22.5">
      <c r="A51" s="29" t="s">
        <v>84</v>
      </c>
      <c r="B51" s="18"/>
      <c r="C51" s="10"/>
      <c r="D51" s="10"/>
    </row>
    <row r="52" spans="1:4" ht="11.25">
      <c r="A52" s="29" t="s">
        <v>119</v>
      </c>
      <c r="B52" s="18" t="s">
        <v>85</v>
      </c>
      <c r="C52" s="10">
        <v>0</v>
      </c>
      <c r="D52" s="10">
        <v>0</v>
      </c>
    </row>
    <row r="53" spans="1:4" ht="11.25">
      <c r="A53" s="29" t="s">
        <v>86</v>
      </c>
      <c r="B53" s="18" t="s">
        <v>87</v>
      </c>
      <c r="C53" s="10">
        <v>0</v>
      </c>
      <c r="D53" s="10">
        <v>0</v>
      </c>
    </row>
    <row r="54" spans="1:4" ht="22.5">
      <c r="A54" s="29" t="s">
        <v>120</v>
      </c>
      <c r="B54" s="21"/>
      <c r="C54" s="10"/>
      <c r="D54" s="10"/>
    </row>
    <row r="55" spans="1:4" ht="11.25">
      <c r="A55" s="29" t="s">
        <v>119</v>
      </c>
      <c r="B55" s="18" t="s">
        <v>88</v>
      </c>
      <c r="C55" s="10">
        <v>0</v>
      </c>
      <c r="D55" s="10">
        <v>0</v>
      </c>
    </row>
    <row r="56" spans="1:4" ht="11.25">
      <c r="A56" s="29" t="s">
        <v>86</v>
      </c>
      <c r="B56" s="18" t="s">
        <v>89</v>
      </c>
      <c r="C56" s="10">
        <v>0</v>
      </c>
      <c r="D56" s="10">
        <v>0</v>
      </c>
    </row>
    <row r="57" spans="1:4" ht="22.5">
      <c r="A57" s="28" t="s">
        <v>90</v>
      </c>
      <c r="B57" s="16"/>
      <c r="C57" s="12"/>
      <c r="D57" s="12"/>
    </row>
    <row r="58" spans="1:4" ht="11.25">
      <c r="A58" s="29" t="s">
        <v>119</v>
      </c>
      <c r="B58" s="18" t="s">
        <v>91</v>
      </c>
      <c r="C58" s="10">
        <v>4779596</v>
      </c>
      <c r="D58" s="10">
        <v>1712139</v>
      </c>
    </row>
    <row r="59" spans="1:4" ht="11.25">
      <c r="A59" s="29" t="s">
        <v>86</v>
      </c>
      <c r="B59" s="18" t="s">
        <v>92</v>
      </c>
      <c r="C59" s="10">
        <v>0</v>
      </c>
      <c r="D59" s="10">
        <v>0</v>
      </c>
    </row>
    <row r="60" spans="1:4" ht="11.25">
      <c r="A60" s="28" t="s">
        <v>93</v>
      </c>
      <c r="B60" s="16" t="s">
        <v>94</v>
      </c>
      <c r="C60" s="12">
        <v>0</v>
      </c>
      <c r="D60" s="12">
        <v>0</v>
      </c>
    </row>
    <row r="61" spans="1:4" ht="22.5">
      <c r="A61" s="28" t="s">
        <v>95</v>
      </c>
      <c r="B61" s="16" t="s">
        <v>96</v>
      </c>
      <c r="C61" s="13">
        <v>50367483</v>
      </c>
      <c r="D61" s="13">
        <f>D45+D47+D49+D52-D53+D55-D56+D58-D59-D60</f>
        <v>58933612</v>
      </c>
    </row>
  </sheetData>
  <sheetProtection/>
  <mergeCells count="8">
    <mergeCell ref="A5:A6"/>
    <mergeCell ref="B5:B6"/>
    <mergeCell ref="C5:D5"/>
    <mergeCell ref="B1:D1"/>
    <mergeCell ref="B2:D2"/>
    <mergeCell ref="B4:D4"/>
    <mergeCell ref="B3:D3"/>
    <mergeCell ref="A1:A3"/>
  </mergeCells>
  <dataValidations count="11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allowBlank="1" showInputMessage="1" showErrorMessage="1" errorTitle="Eroare format data" error="Eroare format data" sqref="C49:D49"/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9" sqref="H19"/>
    </sheetView>
  </sheetViews>
  <sheetFormatPr defaultColWidth="9.140625" defaultRowHeight="12.75"/>
  <cols>
    <col min="1" max="1" width="42.7109375" style="14" customWidth="1"/>
    <col min="2" max="2" width="6.8515625" style="14" customWidth="1"/>
    <col min="3" max="4" width="12.421875" style="15" bestFit="1" customWidth="1"/>
    <col min="5" max="16384" width="9.140625" style="9" customWidth="1"/>
  </cols>
  <sheetData>
    <row r="1" spans="1:4" ht="26.25" customHeight="1">
      <c r="A1" s="80" t="s">
        <v>0</v>
      </c>
      <c r="B1" s="77" t="s">
        <v>97</v>
      </c>
      <c r="C1" s="77"/>
      <c r="D1" s="77"/>
    </row>
    <row r="2" spans="1:4" ht="13.5" customHeight="1">
      <c r="A2" s="81"/>
      <c r="B2" s="78" t="s">
        <v>98</v>
      </c>
      <c r="C2" s="78"/>
      <c r="D2" s="78"/>
    </row>
    <row r="3" spans="1:4" ht="24" customHeight="1">
      <c r="A3" s="82"/>
      <c r="B3" s="75" t="s">
        <v>3</v>
      </c>
      <c r="C3" s="75"/>
      <c r="D3" s="75"/>
    </row>
    <row r="4" spans="1:4" ht="13.5" customHeight="1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6" t="s">
        <v>8</v>
      </c>
      <c r="D5" s="76"/>
    </row>
    <row r="6" spans="1:4" ht="11.25">
      <c r="A6" s="75"/>
      <c r="B6" s="75"/>
      <c r="C6" s="23">
        <v>40544</v>
      </c>
      <c r="D6" s="23">
        <v>40724</v>
      </c>
    </row>
    <row r="7" spans="1:4" ht="11.25">
      <c r="A7" s="24" t="s">
        <v>9</v>
      </c>
      <c r="B7" s="24" t="s">
        <v>10</v>
      </c>
      <c r="C7" s="25" t="s">
        <v>11</v>
      </c>
      <c r="D7" s="25" t="s">
        <v>12</v>
      </c>
    </row>
    <row r="8" spans="1:4" ht="11.25">
      <c r="A8" s="26" t="s">
        <v>13</v>
      </c>
      <c r="B8" s="16"/>
      <c r="C8" s="17"/>
      <c r="D8" s="17"/>
    </row>
    <row r="9" spans="1:4" ht="11.25">
      <c r="A9" s="26" t="s">
        <v>14</v>
      </c>
      <c r="B9" s="16"/>
      <c r="C9" s="17"/>
      <c r="D9" s="17"/>
    </row>
    <row r="10" spans="1:4" ht="11.25">
      <c r="A10" s="27" t="s">
        <v>15</v>
      </c>
      <c r="B10" s="18" t="s">
        <v>16</v>
      </c>
      <c r="C10" s="31">
        <v>0</v>
      </c>
      <c r="D10" s="10">
        <v>0</v>
      </c>
    </row>
    <row r="11" spans="1:4" ht="11.25">
      <c r="A11" s="27" t="s">
        <v>17</v>
      </c>
      <c r="B11" s="18" t="s">
        <v>18</v>
      </c>
      <c r="C11" s="10">
        <v>18772946</v>
      </c>
      <c r="D11" s="10">
        <v>21509251</v>
      </c>
    </row>
    <row r="12" spans="1:4" ht="11.25">
      <c r="A12" s="26" t="s">
        <v>19</v>
      </c>
      <c r="B12" s="16" t="s">
        <v>20</v>
      </c>
      <c r="C12" s="13">
        <v>18772946</v>
      </c>
      <c r="D12" s="13">
        <f>SUM(D10:D11)</f>
        <v>21509251</v>
      </c>
    </row>
    <row r="13" spans="1:4" ht="11.25">
      <c r="A13" s="26" t="s">
        <v>21</v>
      </c>
      <c r="B13" s="16"/>
      <c r="C13" s="12"/>
      <c r="D13" s="12"/>
    </row>
    <row r="14" spans="1:4" ht="11.25">
      <c r="A14" s="26" t="s">
        <v>22</v>
      </c>
      <c r="B14" s="16"/>
      <c r="C14" s="12"/>
      <c r="D14" s="12"/>
    </row>
    <row r="15" spans="1:4" ht="11.25">
      <c r="A15" s="27" t="s">
        <v>23</v>
      </c>
      <c r="B15" s="18" t="s">
        <v>24</v>
      </c>
      <c r="C15" s="10">
        <v>0</v>
      </c>
      <c r="D15" s="10">
        <v>0</v>
      </c>
    </row>
    <row r="16" spans="1:4" ht="11.25">
      <c r="A16" s="27" t="s">
        <v>25</v>
      </c>
      <c r="B16" s="18" t="s">
        <v>26</v>
      </c>
      <c r="C16" s="10">
        <v>0</v>
      </c>
      <c r="D16" s="10">
        <v>0</v>
      </c>
    </row>
    <row r="17" spans="1:4" ht="11.25">
      <c r="A17" s="27" t="s">
        <v>27</v>
      </c>
      <c r="B17" s="18" t="s">
        <v>28</v>
      </c>
      <c r="C17" s="10">
        <v>0</v>
      </c>
      <c r="D17" s="10">
        <v>0</v>
      </c>
    </row>
    <row r="18" spans="1:4" ht="11.25">
      <c r="A18" s="27" t="s">
        <v>29</v>
      </c>
      <c r="B18" s="18" t="s">
        <v>30</v>
      </c>
      <c r="C18" s="10">
        <v>0</v>
      </c>
      <c r="D18" s="10">
        <v>0</v>
      </c>
    </row>
    <row r="19" spans="1:4" ht="11.25">
      <c r="A19" s="27" t="s">
        <v>31</v>
      </c>
      <c r="B19" s="18" t="s">
        <v>32</v>
      </c>
      <c r="C19" s="10">
        <v>1716036</v>
      </c>
      <c r="D19" s="10">
        <v>1781424</v>
      </c>
    </row>
    <row r="20" spans="1:4" ht="11.25">
      <c r="A20" s="26" t="s">
        <v>33</v>
      </c>
      <c r="B20" s="19" t="s">
        <v>34</v>
      </c>
      <c r="C20" s="20">
        <v>1716036</v>
      </c>
      <c r="D20" s="20">
        <f>SUM(D15:D19)</f>
        <v>1781424</v>
      </c>
    </row>
    <row r="21" spans="1:4" ht="11.25">
      <c r="A21" s="28" t="s">
        <v>35</v>
      </c>
      <c r="B21" s="16"/>
      <c r="C21" s="12"/>
      <c r="D21" s="12"/>
    </row>
    <row r="22" spans="1:4" ht="22.5">
      <c r="A22" s="29" t="s">
        <v>36</v>
      </c>
      <c r="B22" s="18" t="s">
        <v>37</v>
      </c>
      <c r="C22" s="10">
        <v>5911765</v>
      </c>
      <c r="D22" s="10">
        <v>7136523</v>
      </c>
    </row>
    <row r="23" spans="1:4" ht="11.25">
      <c r="A23" s="26" t="s">
        <v>38</v>
      </c>
      <c r="B23" s="16" t="s">
        <v>39</v>
      </c>
      <c r="C23" s="12">
        <v>34665</v>
      </c>
      <c r="D23" s="12">
        <v>38379</v>
      </c>
    </row>
    <row r="24" spans="1:4" ht="11.25">
      <c r="A24" s="28" t="s">
        <v>40</v>
      </c>
      <c r="B24" s="16" t="s">
        <v>41</v>
      </c>
      <c r="C24" s="13">
        <v>7662466</v>
      </c>
      <c r="D24" s="13">
        <f>D20+D22+D23</f>
        <v>8956326</v>
      </c>
    </row>
    <row r="25" spans="1:4" ht="11.25">
      <c r="A25" s="28" t="s">
        <v>42</v>
      </c>
      <c r="B25" s="16" t="s">
        <v>43</v>
      </c>
      <c r="C25" s="12">
        <v>0</v>
      </c>
      <c r="D25" s="12">
        <v>0</v>
      </c>
    </row>
    <row r="26" spans="1:4" ht="22.5">
      <c r="A26" s="28" t="s">
        <v>44</v>
      </c>
      <c r="B26" s="16"/>
      <c r="C26" s="12"/>
      <c r="D26" s="12"/>
    </row>
    <row r="27" spans="1:4" ht="11.25">
      <c r="A27" s="29" t="s">
        <v>45</v>
      </c>
      <c r="B27" s="18" t="s">
        <v>46</v>
      </c>
      <c r="C27" s="10">
        <v>0</v>
      </c>
      <c r="D27" s="10">
        <v>0</v>
      </c>
    </row>
    <row r="28" spans="1:4" ht="11.25">
      <c r="A28" s="29" t="s">
        <v>47</v>
      </c>
      <c r="B28" s="18" t="s">
        <v>48</v>
      </c>
      <c r="C28" s="10">
        <v>24760</v>
      </c>
      <c r="D28" s="10">
        <v>45299</v>
      </c>
    </row>
    <row r="29" spans="1:4" ht="11.25">
      <c r="A29" s="29" t="s">
        <v>49</v>
      </c>
      <c r="B29" s="18" t="s">
        <v>50</v>
      </c>
      <c r="C29" s="10">
        <v>0</v>
      </c>
      <c r="D29" s="10">
        <v>0</v>
      </c>
    </row>
    <row r="30" spans="1:4" ht="22.5">
      <c r="A30" s="29" t="s">
        <v>118</v>
      </c>
      <c r="B30" s="18" t="s">
        <v>51</v>
      </c>
      <c r="C30" s="10">
        <v>34735</v>
      </c>
      <c r="D30" s="10">
        <v>37267</v>
      </c>
    </row>
    <row r="31" spans="1:4" ht="11.25">
      <c r="A31" s="29" t="s">
        <v>52</v>
      </c>
      <c r="B31" s="18" t="s">
        <v>53</v>
      </c>
      <c r="C31" s="10">
        <v>1692271</v>
      </c>
      <c r="D31" s="10">
        <v>1700030</v>
      </c>
    </row>
    <row r="32" spans="1:4" ht="11.25">
      <c r="A32" s="28" t="s">
        <v>54</v>
      </c>
      <c r="B32" s="16" t="s">
        <v>55</v>
      </c>
      <c r="C32" s="13">
        <v>1751766</v>
      </c>
      <c r="D32" s="13">
        <f>SUM(D27:D31)</f>
        <v>1782596</v>
      </c>
    </row>
    <row r="33" spans="1:4" ht="22.5">
      <c r="A33" s="28" t="s">
        <v>56</v>
      </c>
      <c r="B33" s="16" t="s">
        <v>57</v>
      </c>
      <c r="C33" s="13">
        <v>5910700</v>
      </c>
      <c r="D33" s="13">
        <f>D24+D25-D32-D42</f>
        <v>7173730</v>
      </c>
    </row>
    <row r="34" spans="1:4" ht="22.5">
      <c r="A34" s="28" t="s">
        <v>58</v>
      </c>
      <c r="B34" s="16" t="s">
        <v>59</v>
      </c>
      <c r="C34" s="13">
        <v>24683646</v>
      </c>
      <c r="D34" s="13">
        <f>D12+D33</f>
        <v>28682981</v>
      </c>
    </row>
    <row r="35" spans="1:4" ht="22.5">
      <c r="A35" s="28" t="s">
        <v>60</v>
      </c>
      <c r="B35" s="16"/>
      <c r="C35" s="12"/>
      <c r="D35" s="12"/>
    </row>
    <row r="36" spans="1:4" ht="11.25">
      <c r="A36" s="29" t="s">
        <v>61</v>
      </c>
      <c r="B36" s="18" t="s">
        <v>62</v>
      </c>
      <c r="C36" s="10">
        <v>0</v>
      </c>
      <c r="D36" s="10">
        <v>0</v>
      </c>
    </row>
    <row r="37" spans="1:4" ht="11.25">
      <c r="A37" s="29" t="s">
        <v>47</v>
      </c>
      <c r="B37" s="18" t="s">
        <v>63</v>
      </c>
      <c r="C37" s="10">
        <v>0</v>
      </c>
      <c r="D37" s="10">
        <v>0</v>
      </c>
    </row>
    <row r="38" spans="1:4" ht="11.25">
      <c r="A38" s="29" t="s">
        <v>49</v>
      </c>
      <c r="B38" s="18" t="s">
        <v>64</v>
      </c>
      <c r="C38" s="10">
        <v>0</v>
      </c>
      <c r="D38" s="10">
        <v>0</v>
      </c>
    </row>
    <row r="39" spans="1:4" ht="22.5">
      <c r="A39" s="29" t="s">
        <v>65</v>
      </c>
      <c r="B39" s="18" t="s">
        <v>66</v>
      </c>
      <c r="C39" s="10">
        <v>0</v>
      </c>
      <c r="D39" s="10">
        <v>0</v>
      </c>
    </row>
    <row r="40" spans="1:4" ht="11.25">
      <c r="A40" s="29" t="s">
        <v>67</v>
      </c>
      <c r="B40" s="18" t="s">
        <v>68</v>
      </c>
      <c r="C40" s="10">
        <v>0</v>
      </c>
      <c r="D40" s="10">
        <v>0</v>
      </c>
    </row>
    <row r="41" spans="1:4" ht="11.25">
      <c r="A41" s="28" t="s">
        <v>69</v>
      </c>
      <c r="B41" s="16" t="s">
        <v>70</v>
      </c>
      <c r="C41" s="13"/>
      <c r="D41" s="13">
        <f>SUM(D36:D40)</f>
        <v>0</v>
      </c>
    </row>
    <row r="42" spans="1:4" ht="11.25">
      <c r="A42" s="28" t="s">
        <v>71</v>
      </c>
      <c r="B42" s="16" t="s">
        <v>72</v>
      </c>
      <c r="C42" s="12">
        <v>0</v>
      </c>
      <c r="D42" s="12">
        <v>0</v>
      </c>
    </row>
    <row r="43" spans="1:4" ht="11.25">
      <c r="A43" s="28" t="s">
        <v>73</v>
      </c>
      <c r="B43" s="16"/>
      <c r="C43" s="12"/>
      <c r="D43" s="12"/>
    </row>
    <row r="44" spans="1:4" ht="11.25">
      <c r="A44" s="28" t="s">
        <v>74</v>
      </c>
      <c r="B44" s="16"/>
      <c r="C44" s="12"/>
      <c r="D44" s="12"/>
    </row>
    <row r="45" spans="1:4" ht="22.5">
      <c r="A45" s="29" t="s">
        <v>75</v>
      </c>
      <c r="B45" s="18" t="s">
        <v>76</v>
      </c>
      <c r="C45" s="10">
        <v>22713800</v>
      </c>
      <c r="D45" s="10">
        <v>27841888</v>
      </c>
    </row>
    <row r="46" spans="1:4" ht="11.25">
      <c r="A46" s="28" t="s">
        <v>77</v>
      </c>
      <c r="B46" s="16"/>
      <c r="C46" s="12"/>
      <c r="D46" s="12"/>
    </row>
    <row r="47" spans="1:4" ht="11.25">
      <c r="A47" s="29" t="s">
        <v>78</v>
      </c>
      <c r="B47" s="18" t="s">
        <v>79</v>
      </c>
      <c r="C47" s="10">
        <v>0</v>
      </c>
      <c r="D47" s="10">
        <v>0</v>
      </c>
    </row>
    <row r="48" spans="1:4" ht="11.25">
      <c r="A48" s="28" t="s">
        <v>80</v>
      </c>
      <c r="B48" s="16"/>
      <c r="C48" s="12"/>
      <c r="D48" s="12"/>
    </row>
    <row r="49" spans="1:4" ht="11.25">
      <c r="A49" s="30" t="s">
        <v>81</v>
      </c>
      <c r="B49" s="18" t="s">
        <v>82</v>
      </c>
      <c r="C49" s="10">
        <v>0</v>
      </c>
      <c r="D49" s="10">
        <v>0</v>
      </c>
    </row>
    <row r="50" spans="1:4" ht="11.25">
      <c r="A50" s="28" t="s">
        <v>83</v>
      </c>
      <c r="B50" s="16"/>
      <c r="C50" s="12"/>
      <c r="D50" s="12"/>
    </row>
    <row r="51" spans="1:4" ht="22.5">
      <c r="A51" s="29" t="s">
        <v>84</v>
      </c>
      <c r="B51" s="18"/>
      <c r="C51" s="10"/>
      <c r="D51" s="10"/>
    </row>
    <row r="52" spans="1:4" ht="11.25">
      <c r="A52" s="29" t="s">
        <v>119</v>
      </c>
      <c r="B52" s="18" t="s">
        <v>85</v>
      </c>
      <c r="C52" s="10">
        <v>0</v>
      </c>
      <c r="D52" s="10">
        <v>0</v>
      </c>
    </row>
    <row r="53" spans="1:4" ht="11.25">
      <c r="A53" s="29" t="s">
        <v>86</v>
      </c>
      <c r="B53" s="18" t="s">
        <v>87</v>
      </c>
      <c r="C53" s="10"/>
      <c r="D53" s="10">
        <v>0</v>
      </c>
    </row>
    <row r="54" spans="1:4" ht="22.5">
      <c r="A54" s="29" t="s">
        <v>120</v>
      </c>
      <c r="B54" s="21"/>
      <c r="C54" s="10"/>
      <c r="D54" s="10"/>
    </row>
    <row r="55" spans="1:4" ht="11.25">
      <c r="A55" s="29" t="s">
        <v>119</v>
      </c>
      <c r="B55" s="18" t="s">
        <v>88</v>
      </c>
      <c r="C55" s="10">
        <v>0</v>
      </c>
      <c r="D55" s="10">
        <v>0</v>
      </c>
    </row>
    <row r="56" spans="1:4" ht="11.25">
      <c r="A56" s="29" t="s">
        <v>86</v>
      </c>
      <c r="B56" s="18" t="s">
        <v>89</v>
      </c>
      <c r="C56" s="10">
        <v>0</v>
      </c>
      <c r="D56" s="10">
        <v>0</v>
      </c>
    </row>
    <row r="57" spans="1:4" ht="22.5">
      <c r="A57" s="28" t="s">
        <v>90</v>
      </c>
      <c r="B57" s="16"/>
      <c r="C57" s="12"/>
      <c r="D57" s="12"/>
    </row>
    <row r="58" spans="1:4" ht="11.25">
      <c r="A58" s="29" t="s">
        <v>119</v>
      </c>
      <c r="B58" s="18" t="s">
        <v>91</v>
      </c>
      <c r="C58" s="10">
        <v>1969846</v>
      </c>
      <c r="D58" s="10">
        <v>841093</v>
      </c>
    </row>
    <row r="59" spans="1:4" ht="11.25">
      <c r="A59" s="29" t="s">
        <v>86</v>
      </c>
      <c r="B59" s="18" t="s">
        <v>92</v>
      </c>
      <c r="C59" s="10">
        <v>0</v>
      </c>
      <c r="D59" s="10">
        <v>0</v>
      </c>
    </row>
    <row r="60" spans="1:4" ht="11.25">
      <c r="A60" s="28" t="s">
        <v>93</v>
      </c>
      <c r="B60" s="16" t="s">
        <v>94</v>
      </c>
      <c r="C60" s="12">
        <v>0</v>
      </c>
      <c r="D60" s="12">
        <v>0</v>
      </c>
    </row>
    <row r="61" spans="1:4" ht="22.5">
      <c r="A61" s="28" t="s">
        <v>95</v>
      </c>
      <c r="B61" s="16" t="s">
        <v>96</v>
      </c>
      <c r="C61" s="13">
        <v>24683646</v>
      </c>
      <c r="D61" s="13">
        <f>D45+D47+D49+D52-D53+D55-D56+D58-D59-D60</f>
        <v>28682981</v>
      </c>
    </row>
  </sheetData>
  <sheetProtection/>
  <mergeCells count="8">
    <mergeCell ref="B4:D4"/>
    <mergeCell ref="B3:D3"/>
    <mergeCell ref="A1:A3"/>
    <mergeCell ref="A5:A6"/>
    <mergeCell ref="B5:B6"/>
    <mergeCell ref="C5:D5"/>
    <mergeCell ref="B2:D2"/>
    <mergeCell ref="B1:D1"/>
  </mergeCells>
  <dataValidations count="11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42:D42 C47:D47 C55:D56">
      <formula1>0</formula1>
      <formula2>1E+23</formula2>
    </dataValidation>
    <dataValidation type="whole" allowBlank="1" showInputMessage="1" showErrorMessage="1" errorTitle="Eroare format data" error="Eroare format data" sqref="C25:D25 C52:D53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18" sqref="K18"/>
    </sheetView>
  </sheetViews>
  <sheetFormatPr defaultColWidth="9.140625" defaultRowHeight="12.75"/>
  <cols>
    <col min="1" max="1" width="46.140625" style="14" customWidth="1"/>
    <col min="2" max="2" width="7.00390625" style="14" customWidth="1"/>
    <col min="3" max="3" width="12.7109375" style="14" customWidth="1"/>
    <col min="4" max="4" width="13.00390625" style="14" customWidth="1"/>
    <col min="5" max="16384" width="9.140625" style="9" customWidth="1"/>
  </cols>
  <sheetData>
    <row r="1" spans="1:4" ht="16.5" customHeight="1">
      <c r="A1" s="75" t="s">
        <v>0</v>
      </c>
      <c r="B1" s="83" t="s">
        <v>99</v>
      </c>
      <c r="C1" s="84"/>
      <c r="D1" s="85"/>
    </row>
    <row r="2" spans="1:4" ht="13.5" customHeight="1">
      <c r="A2" s="75"/>
      <c r="B2" s="83" t="s">
        <v>100</v>
      </c>
      <c r="C2" s="84"/>
      <c r="D2" s="85"/>
    </row>
    <row r="3" spans="1:4" ht="26.25" customHeight="1">
      <c r="A3" s="75"/>
      <c r="B3" s="75" t="s">
        <v>3</v>
      </c>
      <c r="C3" s="75"/>
      <c r="D3" s="75"/>
    </row>
    <row r="4" spans="1:4" ht="11.25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5" t="s">
        <v>8</v>
      </c>
      <c r="D5" s="75"/>
    </row>
    <row r="6" spans="1:4" ht="11.25">
      <c r="A6" s="75"/>
      <c r="B6" s="75"/>
      <c r="C6" s="36">
        <v>40544</v>
      </c>
      <c r="D6" s="36">
        <v>40724</v>
      </c>
    </row>
    <row r="7" spans="1:4" ht="11.25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1.25">
      <c r="A8" s="26" t="s">
        <v>13</v>
      </c>
      <c r="B8" s="32"/>
      <c r="C8" s="12"/>
      <c r="D8" s="12"/>
    </row>
    <row r="9" spans="1:4" ht="11.25">
      <c r="A9" s="26" t="s">
        <v>14</v>
      </c>
      <c r="B9" s="32"/>
      <c r="C9" s="12"/>
      <c r="D9" s="12"/>
    </row>
    <row r="10" spans="1:4" ht="11.25">
      <c r="A10" s="27" t="s">
        <v>15</v>
      </c>
      <c r="B10" s="33" t="s">
        <v>16</v>
      </c>
      <c r="C10" s="10">
        <v>2775521</v>
      </c>
      <c r="D10" s="10">
        <v>2669155</v>
      </c>
    </row>
    <row r="11" spans="1:4" ht="11.25">
      <c r="A11" s="27" t="s">
        <v>17</v>
      </c>
      <c r="B11" s="33" t="s">
        <v>18</v>
      </c>
      <c r="C11" s="10">
        <v>52874399</v>
      </c>
      <c r="D11" s="10">
        <v>59820587</v>
      </c>
    </row>
    <row r="12" spans="1:4" ht="11.25">
      <c r="A12" s="26" t="s">
        <v>19</v>
      </c>
      <c r="B12" s="32" t="s">
        <v>20</v>
      </c>
      <c r="C12" s="13">
        <f>C10+C11</f>
        <v>55649920</v>
      </c>
      <c r="D12" s="13">
        <f>D10+D11</f>
        <v>62489742</v>
      </c>
    </row>
    <row r="13" spans="1:4" ht="11.25">
      <c r="A13" s="26" t="s">
        <v>21</v>
      </c>
      <c r="B13" s="32"/>
      <c r="C13" s="12"/>
      <c r="D13" s="12"/>
    </row>
    <row r="14" spans="1:4" ht="11.25">
      <c r="A14" s="26" t="s">
        <v>22</v>
      </c>
      <c r="B14" s="32"/>
      <c r="C14" s="12"/>
      <c r="D14" s="12"/>
    </row>
    <row r="15" spans="1:4" ht="11.25">
      <c r="A15" s="27" t="s">
        <v>23</v>
      </c>
      <c r="B15" s="33" t="s">
        <v>24</v>
      </c>
      <c r="C15" s="10">
        <v>0</v>
      </c>
      <c r="D15" s="10">
        <v>0</v>
      </c>
    </row>
    <row r="16" spans="1:4" ht="11.25">
      <c r="A16" s="27" t="s">
        <v>25</v>
      </c>
      <c r="B16" s="33" t="s">
        <v>26</v>
      </c>
      <c r="C16" s="10">
        <v>0</v>
      </c>
      <c r="D16" s="10">
        <v>0</v>
      </c>
    </row>
    <row r="17" spans="1:4" ht="11.25">
      <c r="A17" s="27" t="s">
        <v>27</v>
      </c>
      <c r="B17" s="33" t="s">
        <v>28</v>
      </c>
      <c r="C17" s="10">
        <v>0</v>
      </c>
      <c r="D17" s="10">
        <v>0</v>
      </c>
    </row>
    <row r="18" spans="1:4" ht="11.25">
      <c r="A18" s="27" t="s">
        <v>29</v>
      </c>
      <c r="B18" s="33" t="s">
        <v>30</v>
      </c>
      <c r="C18" s="10">
        <v>0</v>
      </c>
      <c r="D18" s="10">
        <v>0</v>
      </c>
    </row>
    <row r="19" spans="1:4" ht="11.25">
      <c r="A19" s="27" t="s">
        <v>31</v>
      </c>
      <c r="B19" s="33" t="s">
        <v>32</v>
      </c>
      <c r="C19" s="10">
        <v>1409675</v>
      </c>
      <c r="D19" s="10">
        <v>127192</v>
      </c>
    </row>
    <row r="20" spans="1:4" ht="11.25">
      <c r="A20" s="26" t="s">
        <v>33</v>
      </c>
      <c r="B20" s="34" t="s">
        <v>34</v>
      </c>
      <c r="C20" s="20">
        <f>C15+C16+C17+C18+C19</f>
        <v>1409675</v>
      </c>
      <c r="D20" s="20">
        <f>D15+D16+D17+D18+D19</f>
        <v>127192</v>
      </c>
    </row>
    <row r="21" spans="1:4" ht="11.25">
      <c r="A21" s="28" t="s">
        <v>35</v>
      </c>
      <c r="B21" s="32"/>
      <c r="C21" s="12"/>
      <c r="D21" s="12"/>
    </row>
    <row r="22" spans="1:4" ht="22.5">
      <c r="A22" s="29" t="s">
        <v>36</v>
      </c>
      <c r="B22" s="33" t="s">
        <v>37</v>
      </c>
      <c r="C22" s="10">
        <v>3567843</v>
      </c>
      <c r="D22" s="10">
        <v>4306482</v>
      </c>
    </row>
    <row r="23" spans="1:4" ht="11.25">
      <c r="A23" s="26" t="s">
        <v>38</v>
      </c>
      <c r="B23" s="32" t="s">
        <v>39</v>
      </c>
      <c r="C23" s="12">
        <v>206245</v>
      </c>
      <c r="D23" s="12">
        <v>163237</v>
      </c>
    </row>
    <row r="24" spans="1:4" ht="11.25">
      <c r="A24" s="28" t="s">
        <v>40</v>
      </c>
      <c r="B24" s="32" t="s">
        <v>41</v>
      </c>
      <c r="C24" s="13">
        <f>C20+C22+C23</f>
        <v>5183763</v>
      </c>
      <c r="D24" s="13">
        <f>D20+D22+D23</f>
        <v>4596911</v>
      </c>
    </row>
    <row r="25" spans="1:4" ht="11.25">
      <c r="A25" s="28" t="s">
        <v>42</v>
      </c>
      <c r="B25" s="32" t="s">
        <v>43</v>
      </c>
      <c r="C25" s="12">
        <v>0</v>
      </c>
      <c r="D25" s="12">
        <v>0</v>
      </c>
    </row>
    <row r="26" spans="1:4" ht="22.5">
      <c r="A26" s="28" t="s">
        <v>44</v>
      </c>
      <c r="B26" s="32"/>
      <c r="C26" s="12"/>
      <c r="D26" s="12"/>
    </row>
    <row r="27" spans="1:4" ht="11.25">
      <c r="A27" s="29" t="s">
        <v>45</v>
      </c>
      <c r="B27" s="33" t="s">
        <v>46</v>
      </c>
      <c r="C27" s="10">
        <v>0</v>
      </c>
      <c r="D27" s="10">
        <v>0</v>
      </c>
    </row>
    <row r="28" spans="1:4" ht="11.25">
      <c r="A28" s="29" t="s">
        <v>47</v>
      </c>
      <c r="B28" s="33" t="s">
        <v>48</v>
      </c>
      <c r="C28" s="10">
        <v>135939</v>
      </c>
      <c r="D28" s="10">
        <v>127548</v>
      </c>
    </row>
    <row r="29" spans="1:4" ht="11.25">
      <c r="A29" s="29" t="s">
        <v>49</v>
      </c>
      <c r="B29" s="33" t="s">
        <v>50</v>
      </c>
      <c r="C29" s="10">
        <v>0</v>
      </c>
      <c r="D29" s="10">
        <v>0</v>
      </c>
    </row>
    <row r="30" spans="1:4" ht="11.25">
      <c r="A30" s="29" t="s">
        <v>118</v>
      </c>
      <c r="B30" s="33" t="s">
        <v>51</v>
      </c>
      <c r="C30" s="10">
        <v>154686</v>
      </c>
      <c r="D30" s="10">
        <v>142700</v>
      </c>
    </row>
    <row r="31" spans="1:4" ht="11.25">
      <c r="A31" s="29" t="s">
        <v>52</v>
      </c>
      <c r="B31" s="33" t="s">
        <v>53</v>
      </c>
      <c r="C31" s="10">
        <v>1473003</v>
      </c>
      <c r="D31" s="10">
        <v>26240</v>
      </c>
    </row>
    <row r="32" spans="1:4" ht="11.25">
      <c r="A32" s="28" t="s">
        <v>54</v>
      </c>
      <c r="B32" s="32" t="s">
        <v>55</v>
      </c>
      <c r="C32" s="13">
        <f>SUM(C27:C31)</f>
        <v>1763628</v>
      </c>
      <c r="D32" s="13">
        <f>SUM(D27:D31)</f>
        <v>296488</v>
      </c>
    </row>
    <row r="33" spans="1:4" ht="22.5">
      <c r="A33" s="28" t="s">
        <v>56</v>
      </c>
      <c r="B33" s="32" t="s">
        <v>57</v>
      </c>
      <c r="C33" s="13">
        <f>C24+C25-C32-C42</f>
        <v>3420135</v>
      </c>
      <c r="D33" s="13">
        <f>D24+D25-D32-D42</f>
        <v>4300423</v>
      </c>
    </row>
    <row r="34" spans="1:4" ht="11.25">
      <c r="A34" s="28" t="s">
        <v>58</v>
      </c>
      <c r="B34" s="32" t="s">
        <v>59</v>
      </c>
      <c r="C34" s="13">
        <f>C12+C33</f>
        <v>59070055</v>
      </c>
      <c r="D34" s="13">
        <f>D12+D33</f>
        <v>66790165</v>
      </c>
    </row>
    <row r="35" spans="1:4" ht="22.5">
      <c r="A35" s="28" t="s">
        <v>60</v>
      </c>
      <c r="B35" s="32"/>
      <c r="C35" s="12"/>
      <c r="D35" s="12"/>
    </row>
    <row r="36" spans="1:4" ht="11.25">
      <c r="A36" s="29" t="s">
        <v>61</v>
      </c>
      <c r="B36" s="33" t="s">
        <v>62</v>
      </c>
      <c r="C36" s="10">
        <v>0</v>
      </c>
      <c r="D36" s="10">
        <v>0</v>
      </c>
    </row>
    <row r="37" spans="1:4" ht="11.25">
      <c r="A37" s="29" t="s">
        <v>47</v>
      </c>
      <c r="B37" s="33" t="s">
        <v>63</v>
      </c>
      <c r="C37" s="10">
        <v>0</v>
      </c>
      <c r="D37" s="10">
        <v>0</v>
      </c>
    </row>
    <row r="38" spans="1:4" ht="11.25">
      <c r="A38" s="29" t="s">
        <v>49</v>
      </c>
      <c r="B38" s="33" t="s">
        <v>64</v>
      </c>
      <c r="C38" s="10">
        <v>0</v>
      </c>
      <c r="D38" s="10">
        <v>0</v>
      </c>
    </row>
    <row r="39" spans="1:4" ht="11.25">
      <c r="A39" s="29" t="s">
        <v>65</v>
      </c>
      <c r="B39" s="33" t="s">
        <v>66</v>
      </c>
      <c r="C39" s="10">
        <v>0</v>
      </c>
      <c r="D39" s="10">
        <v>0</v>
      </c>
    </row>
    <row r="40" spans="1:4" ht="11.25">
      <c r="A40" s="29" t="s">
        <v>67</v>
      </c>
      <c r="B40" s="33" t="s">
        <v>68</v>
      </c>
      <c r="C40" s="10">
        <v>0</v>
      </c>
      <c r="D40" s="10">
        <v>0</v>
      </c>
    </row>
    <row r="41" spans="1:4" ht="11.25">
      <c r="A41" s="28" t="s">
        <v>69</v>
      </c>
      <c r="B41" s="32" t="s">
        <v>70</v>
      </c>
      <c r="C41" s="13">
        <f>SUM(C36:C40)</f>
        <v>0</v>
      </c>
      <c r="D41" s="13">
        <f>SUM(D36:D40)</f>
        <v>0</v>
      </c>
    </row>
    <row r="42" spans="1:4" ht="11.25">
      <c r="A42" s="28" t="s">
        <v>71</v>
      </c>
      <c r="B42" s="32" t="s">
        <v>72</v>
      </c>
      <c r="C42" s="12">
        <v>0</v>
      </c>
      <c r="D42" s="12">
        <v>0</v>
      </c>
    </row>
    <row r="43" spans="1:4" ht="11.25">
      <c r="A43" s="28" t="s">
        <v>73</v>
      </c>
      <c r="B43" s="32"/>
      <c r="C43" s="12"/>
      <c r="D43" s="12"/>
    </row>
    <row r="44" spans="1:4" ht="11.25">
      <c r="A44" s="28" t="s">
        <v>74</v>
      </c>
      <c r="B44" s="32"/>
      <c r="C44" s="12"/>
      <c r="D44" s="12"/>
    </row>
    <row r="45" spans="1:4" ht="22.5">
      <c r="A45" s="29" t="s">
        <v>75</v>
      </c>
      <c r="B45" s="33" t="s">
        <v>76</v>
      </c>
      <c r="C45" s="10">
        <v>59070055</v>
      </c>
      <c r="D45" s="10">
        <v>65633016</v>
      </c>
    </row>
    <row r="46" spans="1:4" ht="11.25">
      <c r="A46" s="28" t="s">
        <v>77</v>
      </c>
      <c r="B46" s="32"/>
      <c r="C46" s="12"/>
      <c r="D46" s="12"/>
    </row>
    <row r="47" spans="1:4" ht="11.25">
      <c r="A47" s="29" t="s">
        <v>78</v>
      </c>
      <c r="B47" s="33" t="s">
        <v>79</v>
      </c>
      <c r="C47" s="10">
        <v>0</v>
      </c>
      <c r="D47" s="10">
        <v>0</v>
      </c>
    </row>
    <row r="48" spans="1:4" ht="11.25">
      <c r="A48" s="28" t="s">
        <v>80</v>
      </c>
      <c r="B48" s="32"/>
      <c r="C48" s="12"/>
      <c r="D48" s="12"/>
    </row>
    <row r="49" spans="1:4" ht="11.25">
      <c r="A49" s="30" t="s">
        <v>81</v>
      </c>
      <c r="B49" s="33" t="s">
        <v>82</v>
      </c>
      <c r="C49" s="10">
        <v>0</v>
      </c>
      <c r="D49" s="10">
        <v>0</v>
      </c>
    </row>
    <row r="50" spans="1:4" ht="11.25">
      <c r="A50" s="28" t="s">
        <v>83</v>
      </c>
      <c r="B50" s="32"/>
      <c r="C50" s="12"/>
      <c r="D50" s="12"/>
    </row>
    <row r="51" spans="1:4" ht="22.5">
      <c r="A51" s="29" t="s">
        <v>84</v>
      </c>
      <c r="B51" s="33"/>
      <c r="C51" s="10"/>
      <c r="D51" s="10"/>
    </row>
    <row r="52" spans="1:4" ht="11.25">
      <c r="A52" s="29" t="s">
        <v>119</v>
      </c>
      <c r="B52" s="33" t="s">
        <v>85</v>
      </c>
      <c r="C52" s="10">
        <v>0</v>
      </c>
      <c r="D52" s="10">
        <v>0</v>
      </c>
    </row>
    <row r="53" spans="1:4" ht="11.25">
      <c r="A53" s="29" t="s">
        <v>86</v>
      </c>
      <c r="B53" s="33" t="s">
        <v>87</v>
      </c>
      <c r="C53" s="10">
        <v>0</v>
      </c>
      <c r="D53" s="10">
        <v>0</v>
      </c>
    </row>
    <row r="54" spans="1:4" ht="22.5">
      <c r="A54" s="29" t="s">
        <v>120</v>
      </c>
      <c r="B54" s="35"/>
      <c r="C54" s="10"/>
      <c r="D54" s="10"/>
    </row>
    <row r="55" spans="1:4" ht="11.25">
      <c r="A55" s="29" t="s">
        <v>119</v>
      </c>
      <c r="B55" s="33" t="s">
        <v>88</v>
      </c>
      <c r="C55" s="10">
        <v>0</v>
      </c>
      <c r="D55" s="10">
        <v>0</v>
      </c>
    </row>
    <row r="56" spans="1:4" ht="11.25">
      <c r="A56" s="29" t="s">
        <v>86</v>
      </c>
      <c r="B56" s="33" t="s">
        <v>89</v>
      </c>
      <c r="C56" s="10">
        <v>0</v>
      </c>
      <c r="D56" s="10">
        <v>0</v>
      </c>
    </row>
    <row r="57" spans="1:4" ht="22.5">
      <c r="A57" s="28" t="s">
        <v>90</v>
      </c>
      <c r="B57" s="32"/>
      <c r="C57" s="12"/>
      <c r="D57" s="12"/>
    </row>
    <row r="58" spans="1:4" ht="11.25">
      <c r="A58" s="29" t="s">
        <v>119</v>
      </c>
      <c r="B58" s="33" t="s">
        <v>91</v>
      </c>
      <c r="C58" s="10">
        <v>3973413</v>
      </c>
      <c r="D58" s="10">
        <v>1157149</v>
      </c>
    </row>
    <row r="59" spans="1:4" ht="11.25">
      <c r="A59" s="29" t="s">
        <v>86</v>
      </c>
      <c r="B59" s="33" t="s">
        <v>92</v>
      </c>
      <c r="C59" s="10">
        <v>0</v>
      </c>
      <c r="D59" s="10">
        <v>0</v>
      </c>
    </row>
    <row r="60" spans="1:4" ht="11.25">
      <c r="A60" s="28" t="s">
        <v>93</v>
      </c>
      <c r="B60" s="32" t="s">
        <v>94</v>
      </c>
      <c r="C60" s="12">
        <v>3973413</v>
      </c>
      <c r="D60" s="12">
        <v>0</v>
      </c>
    </row>
    <row r="61" spans="1:4" ht="22.5">
      <c r="A61" s="28" t="s">
        <v>95</v>
      </c>
      <c r="B61" s="32" t="s">
        <v>96</v>
      </c>
      <c r="C61" s="13">
        <f>C45+C47+C49+C52-C53+C55-C56+C58-C59-C60</f>
        <v>59070055</v>
      </c>
      <c r="D61" s="13">
        <f>D45+D47+D49+D52-D53+D55-D56+D58-D59-D60</f>
        <v>66790165</v>
      </c>
    </row>
  </sheetData>
  <sheetProtection/>
  <mergeCells count="8">
    <mergeCell ref="B4:D4"/>
    <mergeCell ref="B3:D3"/>
    <mergeCell ref="A1:A3"/>
    <mergeCell ref="A5:A6"/>
    <mergeCell ref="B5:B6"/>
    <mergeCell ref="C5:D5"/>
    <mergeCell ref="B2:D2"/>
    <mergeCell ref="B1:D1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7" sqref="H17"/>
    </sheetView>
  </sheetViews>
  <sheetFormatPr defaultColWidth="9.140625" defaultRowHeight="12.75"/>
  <cols>
    <col min="1" max="1" width="44.00390625" style="14" customWidth="1"/>
    <col min="2" max="2" width="9.00390625" style="14" bestFit="1" customWidth="1"/>
    <col min="3" max="4" width="11.28125" style="14" bestFit="1" customWidth="1"/>
    <col min="5" max="16384" width="9.140625" style="9" customWidth="1"/>
  </cols>
  <sheetData>
    <row r="1" spans="1:4" ht="26.25" customHeight="1">
      <c r="A1" s="75" t="s">
        <v>0</v>
      </c>
      <c r="B1" s="79" t="s">
        <v>101</v>
      </c>
      <c r="C1" s="79"/>
      <c r="D1" s="79"/>
    </row>
    <row r="2" spans="1:4" ht="13.5" customHeight="1">
      <c r="A2" s="75"/>
      <c r="B2" s="75" t="s">
        <v>102</v>
      </c>
      <c r="C2" s="75"/>
      <c r="D2" s="75"/>
    </row>
    <row r="3" spans="1:4" ht="24" customHeight="1">
      <c r="A3" s="75"/>
      <c r="B3" s="75" t="s">
        <v>3</v>
      </c>
      <c r="C3" s="75"/>
      <c r="D3" s="75"/>
    </row>
    <row r="4" spans="1:4" ht="13.5" customHeight="1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5" t="s">
        <v>8</v>
      </c>
      <c r="D5" s="75"/>
    </row>
    <row r="6" spans="1:4" ht="11.25">
      <c r="A6" s="75"/>
      <c r="B6" s="75"/>
      <c r="C6" s="36">
        <v>40544</v>
      </c>
      <c r="D6" s="36">
        <v>40724</v>
      </c>
    </row>
    <row r="7" spans="1:4" ht="11.25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1.25">
      <c r="A8" s="26" t="s">
        <v>13</v>
      </c>
      <c r="B8" s="32"/>
      <c r="C8" s="12"/>
      <c r="D8" s="12"/>
    </row>
    <row r="9" spans="1:4" ht="11.25">
      <c r="A9" s="26" t="s">
        <v>14</v>
      </c>
      <c r="B9" s="32"/>
      <c r="C9" s="12"/>
      <c r="D9" s="12"/>
    </row>
    <row r="10" spans="1:4" ht="11.25">
      <c r="A10" s="27" t="s">
        <v>15</v>
      </c>
      <c r="B10" s="33" t="s">
        <v>16</v>
      </c>
      <c r="C10" s="10">
        <v>0</v>
      </c>
      <c r="D10" s="10">
        <v>0</v>
      </c>
    </row>
    <row r="11" spans="1:4" ht="11.25">
      <c r="A11" s="27" t="s">
        <v>17</v>
      </c>
      <c r="B11" s="33" t="s">
        <v>18</v>
      </c>
      <c r="C11" s="10">
        <v>0</v>
      </c>
      <c r="D11" s="10">
        <v>0</v>
      </c>
    </row>
    <row r="12" spans="1:4" ht="11.25">
      <c r="A12" s="26" t="s">
        <v>19</v>
      </c>
      <c r="B12" s="32" t="s">
        <v>20</v>
      </c>
      <c r="C12" s="13">
        <v>0</v>
      </c>
      <c r="D12" s="13">
        <f>D10+D11</f>
        <v>0</v>
      </c>
    </row>
    <row r="13" spans="1:4" ht="11.25">
      <c r="A13" s="26" t="s">
        <v>21</v>
      </c>
      <c r="B13" s="32"/>
      <c r="C13" s="12"/>
      <c r="D13" s="12"/>
    </row>
    <row r="14" spans="1:4" ht="11.25">
      <c r="A14" s="26" t="s">
        <v>22</v>
      </c>
      <c r="B14" s="32"/>
      <c r="C14" s="12"/>
      <c r="D14" s="12"/>
    </row>
    <row r="15" spans="1:4" ht="11.25">
      <c r="A15" s="27" t="s">
        <v>23</v>
      </c>
      <c r="B15" s="33" t="s">
        <v>24</v>
      </c>
      <c r="C15" s="10">
        <v>0</v>
      </c>
      <c r="D15" s="10">
        <v>0</v>
      </c>
    </row>
    <row r="16" spans="1:4" ht="11.25">
      <c r="A16" s="27" t="s">
        <v>25</v>
      </c>
      <c r="B16" s="33" t="s">
        <v>26</v>
      </c>
      <c r="C16" s="10">
        <v>0</v>
      </c>
      <c r="D16" s="10">
        <v>0</v>
      </c>
    </row>
    <row r="17" spans="1:4" ht="11.25">
      <c r="A17" s="27" t="s">
        <v>27</v>
      </c>
      <c r="B17" s="33" t="s">
        <v>28</v>
      </c>
      <c r="C17" s="10">
        <v>0</v>
      </c>
      <c r="D17" s="10">
        <v>0</v>
      </c>
    </row>
    <row r="18" spans="1:4" ht="11.25">
      <c r="A18" s="27" t="s">
        <v>29</v>
      </c>
      <c r="B18" s="33" t="s">
        <v>30</v>
      </c>
      <c r="C18" s="10">
        <v>0</v>
      </c>
      <c r="D18" s="10">
        <v>0</v>
      </c>
    </row>
    <row r="19" spans="1:4" ht="11.25">
      <c r="A19" s="27" t="s">
        <v>31</v>
      </c>
      <c r="B19" s="33" t="s">
        <v>32</v>
      </c>
      <c r="C19" s="37">
        <v>449</v>
      </c>
      <c r="D19" s="10">
        <v>0</v>
      </c>
    </row>
    <row r="20" spans="1:4" ht="11.25">
      <c r="A20" s="26" t="s">
        <v>33</v>
      </c>
      <c r="B20" s="34" t="s">
        <v>34</v>
      </c>
      <c r="C20" s="38">
        <v>449</v>
      </c>
      <c r="D20" s="20">
        <f>D15+D16+D17+D18+D19</f>
        <v>0</v>
      </c>
    </row>
    <row r="21" spans="1:4" ht="11.25">
      <c r="A21" s="28" t="s">
        <v>35</v>
      </c>
      <c r="B21" s="32"/>
      <c r="C21" s="12"/>
      <c r="D21" s="12"/>
    </row>
    <row r="22" spans="1:4" ht="22.5">
      <c r="A22" s="29" t="s">
        <v>36</v>
      </c>
      <c r="B22" s="33" t="s">
        <v>37</v>
      </c>
      <c r="C22" s="10">
        <v>4119224</v>
      </c>
      <c r="D22" s="10">
        <v>4439418</v>
      </c>
    </row>
    <row r="23" spans="1:4" ht="11.25">
      <c r="A23" s="26" t="s">
        <v>38</v>
      </c>
      <c r="B23" s="32" t="s">
        <v>39</v>
      </c>
      <c r="C23" s="12">
        <v>6710</v>
      </c>
      <c r="D23" s="12">
        <v>3863</v>
      </c>
    </row>
    <row r="24" spans="1:4" ht="11.25">
      <c r="A24" s="28" t="s">
        <v>40</v>
      </c>
      <c r="B24" s="32" t="s">
        <v>41</v>
      </c>
      <c r="C24" s="13">
        <f>-C20+C22+C23</f>
        <v>4125485</v>
      </c>
      <c r="D24" s="13">
        <f>D20+D22+D23</f>
        <v>4443281</v>
      </c>
    </row>
    <row r="25" spans="1:4" ht="11.25">
      <c r="A25" s="28" t="s">
        <v>42</v>
      </c>
      <c r="B25" s="32" t="s">
        <v>43</v>
      </c>
      <c r="C25" s="12">
        <v>0</v>
      </c>
      <c r="D25" s="12">
        <v>0</v>
      </c>
    </row>
    <row r="26" spans="1:4" ht="22.5">
      <c r="A26" s="28" t="s">
        <v>44</v>
      </c>
      <c r="B26" s="32"/>
      <c r="C26" s="12"/>
      <c r="D26" s="12"/>
    </row>
    <row r="27" spans="1:4" ht="11.25">
      <c r="A27" s="29" t="s">
        <v>45</v>
      </c>
      <c r="B27" s="33" t="s">
        <v>46</v>
      </c>
      <c r="C27" s="10">
        <v>0</v>
      </c>
      <c r="D27" s="10">
        <v>0</v>
      </c>
    </row>
    <row r="28" spans="1:4" ht="11.25">
      <c r="A28" s="29" t="s">
        <v>47</v>
      </c>
      <c r="B28" s="33" t="s">
        <v>48</v>
      </c>
      <c r="C28" s="10">
        <v>529</v>
      </c>
      <c r="D28" s="10">
        <v>921</v>
      </c>
    </row>
    <row r="29" spans="1:4" ht="11.25">
      <c r="A29" s="29" t="s">
        <v>49</v>
      </c>
      <c r="B29" s="33" t="s">
        <v>50</v>
      </c>
      <c r="C29" s="10">
        <v>0</v>
      </c>
      <c r="D29" s="10">
        <v>0</v>
      </c>
    </row>
    <row r="30" spans="1:4" ht="22.5">
      <c r="A30" s="29" t="s">
        <v>118</v>
      </c>
      <c r="B30" s="33" t="s">
        <v>51</v>
      </c>
      <c r="C30" s="10">
        <v>0</v>
      </c>
      <c r="D30" s="10">
        <v>0</v>
      </c>
    </row>
    <row r="31" spans="1:4" ht="11.25">
      <c r="A31" s="29" t="s">
        <v>52</v>
      </c>
      <c r="B31" s="33" t="s">
        <v>53</v>
      </c>
      <c r="C31" s="10">
        <v>640399</v>
      </c>
      <c r="D31" s="10">
        <v>26334</v>
      </c>
    </row>
    <row r="32" spans="1:4" ht="11.25">
      <c r="A32" s="28" t="s">
        <v>54</v>
      </c>
      <c r="B32" s="32" t="s">
        <v>55</v>
      </c>
      <c r="C32" s="13">
        <v>640928</v>
      </c>
      <c r="D32" s="13">
        <f>SUM(D27:D31)</f>
        <v>27255</v>
      </c>
    </row>
    <row r="33" spans="1:4" ht="22.5">
      <c r="A33" s="28" t="s">
        <v>56</v>
      </c>
      <c r="B33" s="32" t="s">
        <v>57</v>
      </c>
      <c r="C33" s="13">
        <v>3484557</v>
      </c>
      <c r="D33" s="13">
        <f>D24+D25-D32-D42</f>
        <v>4416026</v>
      </c>
    </row>
    <row r="34" spans="1:4" ht="11.25">
      <c r="A34" s="28" t="s">
        <v>58</v>
      </c>
      <c r="B34" s="32" t="s">
        <v>59</v>
      </c>
      <c r="C34" s="13">
        <v>3484557</v>
      </c>
      <c r="D34" s="13">
        <f>D12+D33</f>
        <v>4416026</v>
      </c>
    </row>
    <row r="35" spans="1:4" ht="22.5">
      <c r="A35" s="28" t="s">
        <v>60</v>
      </c>
      <c r="B35" s="32"/>
      <c r="C35" s="12"/>
      <c r="D35" s="12"/>
    </row>
    <row r="36" spans="1:4" ht="11.25">
      <c r="A36" s="29" t="s">
        <v>61</v>
      </c>
      <c r="B36" s="33" t="s">
        <v>62</v>
      </c>
      <c r="C36" s="10">
        <v>0</v>
      </c>
      <c r="D36" s="10">
        <v>0</v>
      </c>
    </row>
    <row r="37" spans="1:4" ht="11.25">
      <c r="A37" s="29" t="s">
        <v>47</v>
      </c>
      <c r="B37" s="33" t="s">
        <v>63</v>
      </c>
      <c r="C37" s="10">
        <v>0</v>
      </c>
      <c r="D37" s="10">
        <v>0</v>
      </c>
    </row>
    <row r="38" spans="1:4" ht="11.25">
      <c r="A38" s="29" t="s">
        <v>49</v>
      </c>
      <c r="B38" s="33" t="s">
        <v>64</v>
      </c>
      <c r="C38" s="10">
        <v>0</v>
      </c>
      <c r="D38" s="10">
        <v>0</v>
      </c>
    </row>
    <row r="39" spans="1:4" ht="22.5">
      <c r="A39" s="29" t="s">
        <v>65</v>
      </c>
      <c r="B39" s="33" t="s">
        <v>66</v>
      </c>
      <c r="C39" s="10">
        <v>0</v>
      </c>
      <c r="D39" s="10">
        <v>0</v>
      </c>
    </row>
    <row r="40" spans="1:4" ht="11.25">
      <c r="A40" s="29" t="s">
        <v>67</v>
      </c>
      <c r="B40" s="33" t="s">
        <v>68</v>
      </c>
      <c r="C40" s="10">
        <v>0</v>
      </c>
      <c r="D40" s="10">
        <v>0</v>
      </c>
    </row>
    <row r="41" spans="1:4" ht="11.25">
      <c r="A41" s="28" t="s">
        <v>69</v>
      </c>
      <c r="B41" s="32" t="s">
        <v>70</v>
      </c>
      <c r="C41" s="13">
        <v>0</v>
      </c>
      <c r="D41" s="13">
        <f>SUM(D36:D40)</f>
        <v>0</v>
      </c>
    </row>
    <row r="42" spans="1:4" ht="11.25">
      <c r="A42" s="28" t="s">
        <v>71</v>
      </c>
      <c r="B42" s="32" t="s">
        <v>72</v>
      </c>
      <c r="C42" s="12">
        <v>0</v>
      </c>
      <c r="D42" s="12">
        <v>0</v>
      </c>
    </row>
    <row r="43" spans="1:4" ht="11.25">
      <c r="A43" s="28" t="s">
        <v>73</v>
      </c>
      <c r="B43" s="32"/>
      <c r="C43" s="12"/>
      <c r="D43" s="12"/>
    </row>
    <row r="44" spans="1:4" ht="11.25">
      <c r="A44" s="28" t="s">
        <v>74</v>
      </c>
      <c r="B44" s="32"/>
      <c r="C44" s="12"/>
      <c r="D44" s="12"/>
    </row>
    <row r="45" spans="1:4" ht="22.5">
      <c r="A45" s="29" t="s">
        <v>75</v>
      </c>
      <c r="B45" s="33" t="s">
        <v>76</v>
      </c>
      <c r="C45" s="10">
        <v>3332870</v>
      </c>
      <c r="D45" s="10">
        <v>4205837</v>
      </c>
    </row>
    <row r="46" spans="1:4" ht="11.25">
      <c r="A46" s="28" t="s">
        <v>77</v>
      </c>
      <c r="B46" s="32"/>
      <c r="C46" s="12"/>
      <c r="D46" s="12"/>
    </row>
    <row r="47" spans="1:4" ht="11.25">
      <c r="A47" s="29" t="s">
        <v>78</v>
      </c>
      <c r="B47" s="33" t="s">
        <v>79</v>
      </c>
      <c r="C47" s="10">
        <v>0</v>
      </c>
      <c r="D47" s="10">
        <v>0</v>
      </c>
    </row>
    <row r="48" spans="1:4" ht="11.25">
      <c r="A48" s="28" t="s">
        <v>80</v>
      </c>
      <c r="B48" s="32"/>
      <c r="C48" s="12"/>
      <c r="D48" s="12"/>
    </row>
    <row r="49" spans="1:4" ht="11.25">
      <c r="A49" s="30" t="s">
        <v>81</v>
      </c>
      <c r="B49" s="33" t="s">
        <v>82</v>
      </c>
      <c r="C49" s="10">
        <v>0</v>
      </c>
      <c r="D49" s="10">
        <v>0</v>
      </c>
    </row>
    <row r="50" spans="1:4" ht="11.25">
      <c r="A50" s="28" t="s">
        <v>83</v>
      </c>
      <c r="B50" s="32"/>
      <c r="C50" s="12"/>
      <c r="D50" s="12"/>
    </row>
    <row r="51" spans="1:4" ht="22.5">
      <c r="A51" s="29" t="s">
        <v>84</v>
      </c>
      <c r="B51" s="33"/>
      <c r="C51" s="10"/>
      <c r="D51" s="10"/>
    </row>
    <row r="52" spans="1:4" ht="11.25">
      <c r="A52" s="29" t="s">
        <v>119</v>
      </c>
      <c r="B52" s="33" t="s">
        <v>85</v>
      </c>
      <c r="C52" s="10">
        <v>0</v>
      </c>
      <c r="D52" s="10">
        <v>151687</v>
      </c>
    </row>
    <row r="53" spans="1:4" ht="11.25">
      <c r="A53" s="29" t="s">
        <v>86</v>
      </c>
      <c r="B53" s="33" t="s">
        <v>87</v>
      </c>
      <c r="C53" s="10">
        <v>0</v>
      </c>
      <c r="D53" s="10">
        <v>0</v>
      </c>
    </row>
    <row r="54" spans="1:4" ht="22.5">
      <c r="A54" s="29" t="s">
        <v>120</v>
      </c>
      <c r="B54" s="35"/>
      <c r="C54" s="10"/>
      <c r="D54" s="10"/>
    </row>
    <row r="55" spans="1:4" ht="11.25">
      <c r="A55" s="29" t="s">
        <v>119</v>
      </c>
      <c r="B55" s="33" t="s">
        <v>88</v>
      </c>
      <c r="C55" s="10">
        <v>8085</v>
      </c>
      <c r="D55" s="10">
        <v>0</v>
      </c>
    </row>
    <row r="56" spans="1:4" ht="11.25">
      <c r="A56" s="29" t="s">
        <v>86</v>
      </c>
      <c r="B56" s="33" t="s">
        <v>89</v>
      </c>
      <c r="C56" s="10">
        <v>0</v>
      </c>
      <c r="D56" s="10">
        <v>0</v>
      </c>
    </row>
    <row r="57" spans="1:4" ht="22.5">
      <c r="A57" s="28" t="s">
        <v>90</v>
      </c>
      <c r="B57" s="32"/>
      <c r="C57" s="12"/>
      <c r="D57" s="12"/>
    </row>
    <row r="58" spans="1:4" ht="11.25">
      <c r="A58" s="29" t="s">
        <v>119</v>
      </c>
      <c r="B58" s="33" t="s">
        <v>91</v>
      </c>
      <c r="C58" s="10">
        <v>143602</v>
      </c>
      <c r="D58" s="10">
        <v>58502</v>
      </c>
    </row>
    <row r="59" spans="1:4" ht="11.25">
      <c r="A59" s="29" t="s">
        <v>86</v>
      </c>
      <c r="B59" s="33" t="s">
        <v>92</v>
      </c>
      <c r="C59" s="10">
        <v>0</v>
      </c>
      <c r="D59" s="10">
        <v>0</v>
      </c>
    </row>
    <row r="60" spans="1:4" ht="11.25">
      <c r="A60" s="28" t="s">
        <v>93</v>
      </c>
      <c r="B60" s="32" t="s">
        <v>94</v>
      </c>
      <c r="C60" s="12">
        <v>0</v>
      </c>
      <c r="D60" s="12">
        <v>0</v>
      </c>
    </row>
    <row r="61" spans="1:4" ht="22.5">
      <c r="A61" s="28" t="s">
        <v>95</v>
      </c>
      <c r="B61" s="32" t="s">
        <v>96</v>
      </c>
      <c r="C61" s="13">
        <f>C45+C47+C49+C52-C53+C55-C56+C58-C59-C60</f>
        <v>3484557</v>
      </c>
      <c r="D61" s="13">
        <f>D45+D47+D49+D52-D53+D55-D56+D58-D59-D60</f>
        <v>4416026</v>
      </c>
    </row>
  </sheetData>
  <sheetProtection/>
  <mergeCells count="8">
    <mergeCell ref="B3:D3"/>
    <mergeCell ref="B4:D4"/>
    <mergeCell ref="A1:A3"/>
    <mergeCell ref="B5:B6"/>
    <mergeCell ref="C5:D5"/>
    <mergeCell ref="A5:A6"/>
    <mergeCell ref="B2:D2"/>
    <mergeCell ref="B1:D1"/>
  </mergeCells>
  <dataValidations count="11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9.28125" style="14" customWidth="1"/>
    <col min="2" max="2" width="7.140625" style="14" customWidth="1"/>
    <col min="3" max="3" width="12.57421875" style="14" customWidth="1"/>
    <col min="4" max="4" width="15.28125" style="14" customWidth="1"/>
    <col min="5" max="16384" width="9.140625" style="9" customWidth="1"/>
  </cols>
  <sheetData>
    <row r="1" spans="1:4" ht="21.75" customHeight="1">
      <c r="A1" s="75" t="s">
        <v>0</v>
      </c>
      <c r="B1" s="79" t="s">
        <v>103</v>
      </c>
      <c r="C1" s="79"/>
      <c r="D1" s="79"/>
    </row>
    <row r="2" spans="1:4" ht="13.5" customHeight="1">
      <c r="A2" s="75"/>
      <c r="B2" s="75" t="s">
        <v>104</v>
      </c>
      <c r="C2" s="75"/>
      <c r="D2" s="75"/>
    </row>
    <row r="3" spans="1:4" ht="24" customHeight="1">
      <c r="A3" s="75"/>
      <c r="B3" s="75" t="s">
        <v>3</v>
      </c>
      <c r="C3" s="75"/>
      <c r="D3" s="75"/>
    </row>
    <row r="4" spans="1:4" ht="13.5" customHeight="1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5" t="s">
        <v>8</v>
      </c>
      <c r="D5" s="75"/>
    </row>
    <row r="6" spans="1:4" ht="11.25">
      <c r="A6" s="75"/>
      <c r="B6" s="75"/>
      <c r="C6" s="36">
        <v>40544</v>
      </c>
      <c r="D6" s="36">
        <v>40724</v>
      </c>
    </row>
    <row r="7" spans="1:4" ht="11.25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1.25">
      <c r="A8" s="26" t="s">
        <v>13</v>
      </c>
      <c r="B8" s="32"/>
      <c r="C8" s="12"/>
      <c r="D8" s="12"/>
    </row>
    <row r="9" spans="1:4" ht="11.25">
      <c r="A9" s="26" t="s">
        <v>14</v>
      </c>
      <c r="B9" s="32"/>
      <c r="C9" s="12"/>
      <c r="D9" s="12"/>
    </row>
    <row r="10" spans="1:4" ht="11.25">
      <c r="A10" s="27" t="s">
        <v>15</v>
      </c>
      <c r="B10" s="33" t="s">
        <v>16</v>
      </c>
      <c r="C10" s="10">
        <v>0</v>
      </c>
      <c r="D10" s="10">
        <v>0</v>
      </c>
    </row>
    <row r="11" spans="1:4" ht="11.25">
      <c r="A11" s="27" t="s">
        <v>17</v>
      </c>
      <c r="B11" s="33" t="s">
        <v>18</v>
      </c>
      <c r="C11" s="10">
        <v>0</v>
      </c>
      <c r="D11" s="10">
        <v>0</v>
      </c>
    </row>
    <row r="12" spans="1:4" ht="11.25">
      <c r="A12" s="26" t="s">
        <v>19</v>
      </c>
      <c r="B12" s="32" t="s">
        <v>20</v>
      </c>
      <c r="C12" s="13">
        <f>C10+C11</f>
        <v>0</v>
      </c>
      <c r="D12" s="13">
        <f>D10+D11</f>
        <v>0</v>
      </c>
    </row>
    <row r="13" spans="1:4" ht="11.25">
      <c r="A13" s="26" t="s">
        <v>21</v>
      </c>
      <c r="B13" s="32"/>
      <c r="C13" s="12"/>
      <c r="D13" s="12"/>
    </row>
    <row r="14" spans="1:4" ht="11.25">
      <c r="A14" s="26" t="s">
        <v>22</v>
      </c>
      <c r="B14" s="32"/>
      <c r="C14" s="12"/>
      <c r="D14" s="12"/>
    </row>
    <row r="15" spans="1:4" ht="11.25">
      <c r="A15" s="27" t="s">
        <v>23</v>
      </c>
      <c r="B15" s="33" t="s">
        <v>24</v>
      </c>
      <c r="C15" s="10">
        <v>0</v>
      </c>
      <c r="D15" s="10">
        <v>0</v>
      </c>
    </row>
    <row r="16" spans="1:4" ht="11.25">
      <c r="A16" s="27" t="s">
        <v>25</v>
      </c>
      <c r="B16" s="33" t="s">
        <v>26</v>
      </c>
      <c r="C16" s="10">
        <v>0</v>
      </c>
      <c r="D16" s="10">
        <v>0</v>
      </c>
    </row>
    <row r="17" spans="1:4" ht="11.25">
      <c r="A17" s="27" t="s">
        <v>27</v>
      </c>
      <c r="B17" s="33" t="s">
        <v>28</v>
      </c>
      <c r="C17" s="10">
        <v>0</v>
      </c>
      <c r="D17" s="10">
        <v>0</v>
      </c>
    </row>
    <row r="18" spans="1:4" ht="11.25">
      <c r="A18" s="27" t="s">
        <v>29</v>
      </c>
      <c r="B18" s="33" t="s">
        <v>30</v>
      </c>
      <c r="C18" s="10">
        <v>0</v>
      </c>
      <c r="D18" s="10">
        <v>0</v>
      </c>
    </row>
    <row r="19" spans="1:4" ht="11.25">
      <c r="A19" s="27" t="s">
        <v>31</v>
      </c>
      <c r="B19" s="33" t="s">
        <v>32</v>
      </c>
      <c r="C19" s="10">
        <v>0</v>
      </c>
      <c r="D19" s="10">
        <v>0</v>
      </c>
    </row>
    <row r="20" spans="1:4" ht="11.25">
      <c r="A20" s="26" t="s">
        <v>33</v>
      </c>
      <c r="B20" s="34" t="s">
        <v>34</v>
      </c>
      <c r="C20" s="20">
        <f>C15+C16+C17+C18+C19</f>
        <v>0</v>
      </c>
      <c r="D20" s="20">
        <f>D15+D16+D17+D18+D19</f>
        <v>0</v>
      </c>
    </row>
    <row r="21" spans="1:4" ht="11.25">
      <c r="A21" s="28" t="s">
        <v>35</v>
      </c>
      <c r="B21" s="32"/>
      <c r="C21" s="12"/>
      <c r="D21" s="12"/>
    </row>
    <row r="22" spans="1:4" ht="11.25">
      <c r="A22" s="29" t="s">
        <v>36</v>
      </c>
      <c r="B22" s="33" t="s">
        <v>37</v>
      </c>
      <c r="C22" s="10">
        <v>3690357</v>
      </c>
      <c r="D22" s="10">
        <v>4064498</v>
      </c>
    </row>
    <row r="23" spans="1:4" ht="11.25">
      <c r="A23" s="26" t="s">
        <v>38</v>
      </c>
      <c r="B23" s="32" t="s">
        <v>39</v>
      </c>
      <c r="C23" s="12">
        <v>1232</v>
      </c>
      <c r="D23" s="12">
        <v>7328</v>
      </c>
    </row>
    <row r="24" spans="1:4" ht="11.25">
      <c r="A24" s="28" t="s">
        <v>40</v>
      </c>
      <c r="B24" s="32" t="s">
        <v>41</v>
      </c>
      <c r="C24" s="13">
        <f>C20+C22+C23</f>
        <v>3691589</v>
      </c>
      <c r="D24" s="13">
        <f>D20+D22+D23</f>
        <v>4071826</v>
      </c>
    </row>
    <row r="25" spans="1:4" ht="11.25">
      <c r="A25" s="28" t="s">
        <v>42</v>
      </c>
      <c r="B25" s="32" t="s">
        <v>43</v>
      </c>
      <c r="C25" s="12">
        <v>0</v>
      </c>
      <c r="D25" s="12">
        <v>0</v>
      </c>
    </row>
    <row r="26" spans="1:4" ht="22.5">
      <c r="A26" s="28" t="s">
        <v>44</v>
      </c>
      <c r="B26" s="32"/>
      <c r="C26" s="12"/>
      <c r="D26" s="12"/>
    </row>
    <row r="27" spans="1:4" ht="11.25">
      <c r="A27" s="29" t="s">
        <v>45</v>
      </c>
      <c r="B27" s="33" t="s">
        <v>46</v>
      </c>
      <c r="C27" s="10">
        <v>0</v>
      </c>
      <c r="D27" s="10">
        <v>0</v>
      </c>
    </row>
    <row r="28" spans="1:4" ht="11.25">
      <c r="A28" s="29" t="s">
        <v>47</v>
      </c>
      <c r="B28" s="33" t="s">
        <v>48</v>
      </c>
      <c r="C28" s="10">
        <v>494</v>
      </c>
      <c r="D28" s="10">
        <v>770</v>
      </c>
    </row>
    <row r="29" spans="1:4" ht="11.25">
      <c r="A29" s="29" t="s">
        <v>49</v>
      </c>
      <c r="B29" s="33" t="s">
        <v>50</v>
      </c>
      <c r="C29" s="10">
        <v>0</v>
      </c>
      <c r="D29" s="10">
        <v>0</v>
      </c>
    </row>
    <row r="30" spans="1:4" ht="11.25">
      <c r="A30" s="29" t="s">
        <v>118</v>
      </c>
      <c r="B30" s="33" t="s">
        <v>51</v>
      </c>
      <c r="C30" s="10">
        <v>0</v>
      </c>
      <c r="D30" s="10">
        <v>0</v>
      </c>
    </row>
    <row r="31" spans="1:4" ht="11.25">
      <c r="A31" s="29" t="s">
        <v>52</v>
      </c>
      <c r="B31" s="33" t="s">
        <v>53</v>
      </c>
      <c r="C31" s="10">
        <v>512348</v>
      </c>
      <c r="D31" s="10">
        <v>48947</v>
      </c>
    </row>
    <row r="32" spans="1:4" ht="11.25">
      <c r="A32" s="28" t="s">
        <v>54</v>
      </c>
      <c r="B32" s="32" t="s">
        <v>55</v>
      </c>
      <c r="C32" s="13">
        <f>SUM(C27:C31)</f>
        <v>512842</v>
      </c>
      <c r="D32" s="13">
        <f>SUM(D27:D31)</f>
        <v>49717</v>
      </c>
    </row>
    <row r="33" spans="1:4" ht="22.5">
      <c r="A33" s="28" t="s">
        <v>56</v>
      </c>
      <c r="B33" s="32" t="s">
        <v>57</v>
      </c>
      <c r="C33" s="13">
        <f>C24+C25-C32-C42</f>
        <v>3178747</v>
      </c>
      <c r="D33" s="13">
        <f>D24+D25-D32-D42</f>
        <v>4022109</v>
      </c>
    </row>
    <row r="34" spans="1:4" ht="11.25">
      <c r="A34" s="28" t="s">
        <v>58</v>
      </c>
      <c r="B34" s="32" t="s">
        <v>59</v>
      </c>
      <c r="C34" s="13">
        <f>C12+C33</f>
        <v>3178747</v>
      </c>
      <c r="D34" s="13">
        <f>D12+D33</f>
        <v>4022109</v>
      </c>
    </row>
    <row r="35" spans="1:4" ht="22.5">
      <c r="A35" s="28" t="s">
        <v>60</v>
      </c>
      <c r="B35" s="32"/>
      <c r="C35" s="12"/>
      <c r="D35" s="12"/>
    </row>
    <row r="36" spans="1:4" ht="11.25">
      <c r="A36" s="29" t="s">
        <v>61</v>
      </c>
      <c r="B36" s="33" t="s">
        <v>62</v>
      </c>
      <c r="C36" s="10">
        <v>0</v>
      </c>
      <c r="D36" s="10">
        <v>0</v>
      </c>
    </row>
    <row r="37" spans="1:4" ht="11.25">
      <c r="A37" s="29" t="s">
        <v>47</v>
      </c>
      <c r="B37" s="33" t="s">
        <v>63</v>
      </c>
      <c r="C37" s="10">
        <v>0</v>
      </c>
      <c r="D37" s="10">
        <v>0</v>
      </c>
    </row>
    <row r="38" spans="1:4" ht="11.25">
      <c r="A38" s="29" t="s">
        <v>49</v>
      </c>
      <c r="B38" s="33" t="s">
        <v>64</v>
      </c>
      <c r="C38" s="10">
        <v>0</v>
      </c>
      <c r="D38" s="10">
        <v>0</v>
      </c>
    </row>
    <row r="39" spans="1:4" ht="11.25">
      <c r="A39" s="29" t="s">
        <v>65</v>
      </c>
      <c r="B39" s="33" t="s">
        <v>66</v>
      </c>
      <c r="C39" s="10">
        <v>0</v>
      </c>
      <c r="D39" s="10">
        <v>0</v>
      </c>
    </row>
    <row r="40" spans="1:4" ht="11.25">
      <c r="A40" s="29" t="s">
        <v>67</v>
      </c>
      <c r="B40" s="33" t="s">
        <v>68</v>
      </c>
      <c r="C40" s="10">
        <v>0</v>
      </c>
      <c r="D40" s="10">
        <v>0</v>
      </c>
    </row>
    <row r="41" spans="1:4" ht="11.25">
      <c r="A41" s="28" t="s">
        <v>69</v>
      </c>
      <c r="B41" s="32" t="s">
        <v>70</v>
      </c>
      <c r="C41" s="13">
        <f>SUM(C36:C40)</f>
        <v>0</v>
      </c>
      <c r="D41" s="13">
        <f>SUM(D36:D40)</f>
        <v>0</v>
      </c>
    </row>
    <row r="42" spans="1:4" ht="11.25">
      <c r="A42" s="28" t="s">
        <v>71</v>
      </c>
      <c r="B42" s="32" t="s">
        <v>72</v>
      </c>
      <c r="C42" s="12">
        <v>0</v>
      </c>
      <c r="D42" s="12">
        <v>0</v>
      </c>
    </row>
    <row r="43" spans="1:4" ht="11.25">
      <c r="A43" s="28" t="s">
        <v>73</v>
      </c>
      <c r="B43" s="32"/>
      <c r="C43" s="12"/>
      <c r="D43" s="12"/>
    </row>
    <row r="44" spans="1:4" ht="11.25">
      <c r="A44" s="28" t="s">
        <v>74</v>
      </c>
      <c r="B44" s="32"/>
      <c r="C44" s="12"/>
      <c r="D44" s="12"/>
    </row>
    <row r="45" spans="1:4" ht="11.25">
      <c r="A45" s="29" t="s">
        <v>75</v>
      </c>
      <c r="B45" s="33" t="s">
        <v>76</v>
      </c>
      <c r="C45" s="10">
        <v>3034709</v>
      </c>
      <c r="D45" s="10">
        <v>3744710</v>
      </c>
    </row>
    <row r="46" spans="1:4" ht="11.25">
      <c r="A46" s="28" t="s">
        <v>77</v>
      </c>
      <c r="B46" s="32"/>
      <c r="C46" s="12"/>
      <c r="D46" s="12"/>
    </row>
    <row r="47" spans="1:4" ht="11.25">
      <c r="A47" s="29" t="s">
        <v>78</v>
      </c>
      <c r="B47" s="33" t="s">
        <v>79</v>
      </c>
      <c r="C47" s="10">
        <v>0</v>
      </c>
      <c r="D47" s="10">
        <v>0</v>
      </c>
    </row>
    <row r="48" spans="1:4" ht="11.25">
      <c r="A48" s="28" t="s">
        <v>80</v>
      </c>
      <c r="B48" s="32"/>
      <c r="C48" s="12"/>
      <c r="D48" s="12"/>
    </row>
    <row r="49" spans="1:4" ht="11.25">
      <c r="A49" s="30" t="s">
        <v>81</v>
      </c>
      <c r="B49" s="33" t="s">
        <v>82</v>
      </c>
      <c r="C49" s="10">
        <v>0</v>
      </c>
      <c r="D49" s="10">
        <v>0</v>
      </c>
    </row>
    <row r="50" spans="1:4" ht="11.25">
      <c r="A50" s="28" t="s">
        <v>83</v>
      </c>
      <c r="B50" s="32"/>
      <c r="C50" s="12"/>
      <c r="D50" s="12"/>
    </row>
    <row r="51" spans="1:4" ht="22.5">
      <c r="A51" s="29" t="s">
        <v>84</v>
      </c>
      <c r="B51" s="33"/>
      <c r="C51" s="10"/>
      <c r="D51" s="10"/>
    </row>
    <row r="52" spans="1:4" ht="11.25">
      <c r="A52" s="29" t="s">
        <v>119</v>
      </c>
      <c r="B52" s="33" t="s">
        <v>85</v>
      </c>
      <c r="C52" s="10">
        <v>0</v>
      </c>
      <c r="D52" s="10">
        <v>144039</v>
      </c>
    </row>
    <row r="53" spans="1:4" ht="11.25">
      <c r="A53" s="29" t="s">
        <v>86</v>
      </c>
      <c r="B53" s="33" t="s">
        <v>87</v>
      </c>
      <c r="C53" s="10">
        <v>0</v>
      </c>
      <c r="D53" s="10">
        <v>0</v>
      </c>
    </row>
    <row r="54" spans="1:4" ht="22.5">
      <c r="A54" s="29" t="s">
        <v>120</v>
      </c>
      <c r="B54" s="35"/>
      <c r="C54" s="10"/>
      <c r="D54" s="10"/>
    </row>
    <row r="55" spans="1:4" ht="11.25">
      <c r="A55" s="29" t="s">
        <v>119</v>
      </c>
      <c r="B55" s="33" t="s">
        <v>88</v>
      </c>
      <c r="C55" s="10">
        <v>12156</v>
      </c>
      <c r="D55" s="10">
        <v>0</v>
      </c>
    </row>
    <row r="56" spans="1:4" ht="11.25">
      <c r="A56" s="29" t="s">
        <v>86</v>
      </c>
      <c r="B56" s="33" t="s">
        <v>89</v>
      </c>
      <c r="C56" s="10">
        <v>0</v>
      </c>
      <c r="D56" s="10">
        <v>0</v>
      </c>
    </row>
    <row r="57" spans="1:4" ht="22.5">
      <c r="A57" s="28" t="s">
        <v>90</v>
      </c>
      <c r="B57" s="32"/>
      <c r="C57" s="12"/>
      <c r="D57" s="12"/>
    </row>
    <row r="58" spans="1:4" ht="11.25">
      <c r="A58" s="29" t="s">
        <v>119</v>
      </c>
      <c r="B58" s="33" t="s">
        <v>91</v>
      </c>
      <c r="C58" s="10">
        <v>131883</v>
      </c>
      <c r="D58" s="10">
        <v>133360</v>
      </c>
    </row>
    <row r="59" spans="1:4" ht="11.25">
      <c r="A59" s="29" t="s">
        <v>86</v>
      </c>
      <c r="B59" s="33" t="s">
        <v>92</v>
      </c>
      <c r="C59" s="10">
        <v>0</v>
      </c>
      <c r="D59" s="10">
        <v>0</v>
      </c>
    </row>
    <row r="60" spans="1:4" ht="11.25">
      <c r="A60" s="28" t="s">
        <v>93</v>
      </c>
      <c r="B60" s="32" t="s">
        <v>94</v>
      </c>
      <c r="C60" s="12">
        <v>0</v>
      </c>
      <c r="D60" s="12">
        <v>0</v>
      </c>
    </row>
    <row r="61" spans="1:4" ht="22.5">
      <c r="A61" s="28" t="s">
        <v>95</v>
      </c>
      <c r="B61" s="32" t="s">
        <v>96</v>
      </c>
      <c r="C61" s="13">
        <f>C45+C47+C49+C52-C53+C55-C56+C58-C59-C60</f>
        <v>3178748</v>
      </c>
      <c r="D61" s="13">
        <f>D45+D47+D49+D52-D53+D55-D56+D58-D59-D60</f>
        <v>4022109</v>
      </c>
    </row>
  </sheetData>
  <sheetProtection/>
  <mergeCells count="8">
    <mergeCell ref="B4:D4"/>
    <mergeCell ref="B3:D3"/>
    <mergeCell ref="A1:A3"/>
    <mergeCell ref="B5:B6"/>
    <mergeCell ref="C5:D5"/>
    <mergeCell ref="A5:A6"/>
    <mergeCell ref="B2:D2"/>
    <mergeCell ref="B1:D1"/>
  </mergeCells>
  <dataValidations count="11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allowBlank="1" showInputMessage="1" showErrorMessage="1" errorTitle="Eroare format data" error="Eroare format data" sqref="C49:D49"/>
    <dataValidation type="list" allowBlank="1" showInputMessage="1" showErrorMessage="1" sqref="B1:B2">
      <formula1>JUDET</formula1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L22" sqref="L22"/>
    </sheetView>
  </sheetViews>
  <sheetFormatPr defaultColWidth="9.140625" defaultRowHeight="12.75"/>
  <cols>
    <col min="1" max="1" width="43.7109375" style="14" customWidth="1"/>
    <col min="2" max="2" width="6.421875" style="14" customWidth="1"/>
    <col min="3" max="3" width="13.00390625" style="14" customWidth="1"/>
    <col min="4" max="4" width="13.421875" style="14" customWidth="1"/>
    <col min="5" max="16384" width="9.140625" style="9" customWidth="1"/>
  </cols>
  <sheetData>
    <row r="1" spans="1:4" ht="22.5" customHeight="1">
      <c r="A1" s="75" t="s">
        <v>0</v>
      </c>
      <c r="B1" s="87" t="s">
        <v>121</v>
      </c>
      <c r="C1" s="88"/>
      <c r="D1" s="89"/>
    </row>
    <row r="2" spans="1:4" ht="15" customHeight="1">
      <c r="A2" s="75"/>
      <c r="B2" s="86" t="s">
        <v>105</v>
      </c>
      <c r="C2" s="86"/>
      <c r="D2" s="86"/>
    </row>
    <row r="3" spans="1:4" ht="24" customHeight="1">
      <c r="A3" s="75"/>
      <c r="B3" s="75" t="s">
        <v>3</v>
      </c>
      <c r="C3" s="75"/>
      <c r="D3" s="75"/>
    </row>
    <row r="4" spans="1:4" ht="13.5" customHeight="1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5" t="s">
        <v>8</v>
      </c>
      <c r="D5" s="75"/>
    </row>
    <row r="6" spans="1:4" ht="11.25">
      <c r="A6" s="75"/>
      <c r="B6" s="75"/>
      <c r="C6" s="23">
        <v>40544</v>
      </c>
      <c r="D6" s="23">
        <v>40724</v>
      </c>
    </row>
    <row r="7" spans="1:4" ht="11.25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1.25">
      <c r="A8" s="26" t="s">
        <v>13</v>
      </c>
      <c r="B8" s="32"/>
      <c r="C8" s="12"/>
      <c r="D8" s="12"/>
    </row>
    <row r="9" spans="1:4" ht="11.25">
      <c r="A9" s="26" t="s">
        <v>14</v>
      </c>
      <c r="B9" s="32"/>
      <c r="C9" s="12"/>
      <c r="D9" s="12"/>
    </row>
    <row r="10" spans="1:4" ht="11.25">
      <c r="A10" s="27" t="s">
        <v>15</v>
      </c>
      <c r="B10" s="33" t="s">
        <v>16</v>
      </c>
      <c r="C10" s="10">
        <v>0</v>
      </c>
      <c r="D10" s="10">
        <v>0</v>
      </c>
    </row>
    <row r="11" spans="1:4" ht="11.25">
      <c r="A11" s="27" t="s">
        <v>17</v>
      </c>
      <c r="B11" s="33" t="s">
        <v>18</v>
      </c>
      <c r="C11" s="10">
        <v>265741</v>
      </c>
      <c r="D11" s="10">
        <v>361936</v>
      </c>
    </row>
    <row r="12" spans="1:4" ht="11.25">
      <c r="A12" s="26" t="s">
        <v>19</v>
      </c>
      <c r="B12" s="32" t="s">
        <v>20</v>
      </c>
      <c r="C12" s="13">
        <f>C10+C11</f>
        <v>265741</v>
      </c>
      <c r="D12" s="13">
        <f>D10+D11</f>
        <v>361936</v>
      </c>
    </row>
    <row r="13" spans="1:4" ht="11.25">
      <c r="A13" s="26" t="s">
        <v>21</v>
      </c>
      <c r="B13" s="32"/>
      <c r="C13" s="12"/>
      <c r="D13" s="12"/>
    </row>
    <row r="14" spans="1:4" ht="11.25">
      <c r="A14" s="26" t="s">
        <v>22</v>
      </c>
      <c r="B14" s="32"/>
      <c r="C14" s="12"/>
      <c r="D14" s="12"/>
    </row>
    <row r="15" spans="1:4" ht="11.25">
      <c r="A15" s="27" t="s">
        <v>23</v>
      </c>
      <c r="B15" s="33" t="s">
        <v>24</v>
      </c>
      <c r="C15" s="10">
        <v>0</v>
      </c>
      <c r="D15" s="10">
        <v>0</v>
      </c>
    </row>
    <row r="16" spans="1:4" ht="11.25">
      <c r="A16" s="27" t="s">
        <v>25</v>
      </c>
      <c r="B16" s="33" t="s">
        <v>26</v>
      </c>
      <c r="C16" s="10">
        <v>0</v>
      </c>
      <c r="D16" s="10">
        <v>0</v>
      </c>
    </row>
    <row r="17" spans="1:4" ht="11.25">
      <c r="A17" s="27" t="s">
        <v>27</v>
      </c>
      <c r="B17" s="33" t="s">
        <v>28</v>
      </c>
      <c r="C17" s="10">
        <v>0</v>
      </c>
      <c r="D17" s="10">
        <v>0</v>
      </c>
    </row>
    <row r="18" spans="1:4" ht="11.25">
      <c r="A18" s="27" t="s">
        <v>29</v>
      </c>
      <c r="B18" s="33" t="s">
        <v>30</v>
      </c>
      <c r="C18" s="10">
        <v>0</v>
      </c>
      <c r="D18" s="10">
        <v>0</v>
      </c>
    </row>
    <row r="19" spans="1:4" ht="11.25">
      <c r="A19" s="27" t="s">
        <v>31</v>
      </c>
      <c r="B19" s="33" t="s">
        <v>32</v>
      </c>
      <c r="C19" s="10">
        <v>11332</v>
      </c>
      <c r="D19" s="10">
        <v>10783</v>
      </c>
    </row>
    <row r="20" spans="1:4" ht="11.25">
      <c r="A20" s="26" t="s">
        <v>33</v>
      </c>
      <c r="B20" s="34" t="s">
        <v>34</v>
      </c>
      <c r="C20" s="20">
        <f>C15+C16+C17+C18+C19</f>
        <v>11332</v>
      </c>
      <c r="D20" s="20">
        <f>D15+D16+D17+D18+D19</f>
        <v>10783</v>
      </c>
    </row>
    <row r="21" spans="1:4" ht="11.25">
      <c r="A21" s="28" t="s">
        <v>35</v>
      </c>
      <c r="B21" s="32"/>
      <c r="C21" s="12"/>
      <c r="D21" s="12"/>
    </row>
    <row r="22" spans="1:4" ht="22.5">
      <c r="A22" s="29" t="s">
        <v>36</v>
      </c>
      <c r="B22" s="33" t="s">
        <v>37</v>
      </c>
      <c r="C22" s="10">
        <v>101947</v>
      </c>
      <c r="D22" s="10">
        <v>92906</v>
      </c>
    </row>
    <row r="23" spans="1:4" ht="11.25">
      <c r="A23" s="26" t="s">
        <v>38</v>
      </c>
      <c r="B23" s="32" t="s">
        <v>39</v>
      </c>
      <c r="C23" s="12">
        <v>3350</v>
      </c>
      <c r="D23" s="12">
        <v>1158</v>
      </c>
    </row>
    <row r="24" spans="1:4" ht="11.25">
      <c r="A24" s="28" t="s">
        <v>40</v>
      </c>
      <c r="B24" s="32" t="s">
        <v>41</v>
      </c>
      <c r="C24" s="13">
        <f>C20+C22+C23</f>
        <v>116629</v>
      </c>
      <c r="D24" s="13">
        <f>D20+D22+D23</f>
        <v>104847</v>
      </c>
    </row>
    <row r="25" spans="1:4" ht="11.25">
      <c r="A25" s="28" t="s">
        <v>42</v>
      </c>
      <c r="B25" s="32" t="s">
        <v>43</v>
      </c>
      <c r="C25" s="12">
        <v>0</v>
      </c>
      <c r="D25" s="12">
        <v>0</v>
      </c>
    </row>
    <row r="26" spans="1:4" ht="22.5">
      <c r="A26" s="28" t="s">
        <v>44</v>
      </c>
      <c r="B26" s="32"/>
      <c r="C26" s="12"/>
      <c r="D26" s="12"/>
    </row>
    <row r="27" spans="1:4" ht="11.25">
      <c r="A27" s="29" t="s">
        <v>45</v>
      </c>
      <c r="B27" s="33" t="s">
        <v>46</v>
      </c>
      <c r="C27" s="10">
        <v>0</v>
      </c>
      <c r="D27" s="10">
        <v>0</v>
      </c>
    </row>
    <row r="28" spans="1:4" ht="11.25">
      <c r="A28" s="29" t="s">
        <v>47</v>
      </c>
      <c r="B28" s="33" t="s">
        <v>48</v>
      </c>
      <c r="C28" s="10">
        <v>468</v>
      </c>
      <c r="D28" s="10">
        <v>575</v>
      </c>
    </row>
    <row r="29" spans="1:4" ht="11.25">
      <c r="A29" s="29" t="s">
        <v>49</v>
      </c>
      <c r="B29" s="33" t="s">
        <v>50</v>
      </c>
      <c r="C29" s="10">
        <v>0</v>
      </c>
      <c r="D29" s="10">
        <v>0</v>
      </c>
    </row>
    <row r="30" spans="1:4" ht="22.5">
      <c r="A30" s="29" t="s">
        <v>118</v>
      </c>
      <c r="B30" s="33" t="s">
        <v>51</v>
      </c>
      <c r="C30" s="10">
        <v>0</v>
      </c>
      <c r="D30" s="10">
        <v>0</v>
      </c>
    </row>
    <row r="31" spans="1:4" ht="11.25">
      <c r="A31" s="29" t="s">
        <v>52</v>
      </c>
      <c r="B31" s="33" t="s">
        <v>53</v>
      </c>
      <c r="C31" s="10">
        <v>0</v>
      </c>
      <c r="D31" s="10">
        <v>0</v>
      </c>
    </row>
    <row r="32" spans="1:4" ht="11.25">
      <c r="A32" s="28" t="s">
        <v>54</v>
      </c>
      <c r="B32" s="32" t="s">
        <v>55</v>
      </c>
      <c r="C32" s="13">
        <f>SUM(C27:C31)</f>
        <v>468</v>
      </c>
      <c r="D32" s="13">
        <f>SUM(D27:D31)</f>
        <v>575</v>
      </c>
    </row>
    <row r="33" spans="1:4" ht="22.5">
      <c r="A33" s="28" t="s">
        <v>56</v>
      </c>
      <c r="B33" s="32" t="s">
        <v>57</v>
      </c>
      <c r="C33" s="13">
        <f>C24+C25-C32-C42</f>
        <v>116161</v>
      </c>
      <c r="D33" s="13">
        <f>D24+D25-D32-D42</f>
        <v>104272</v>
      </c>
    </row>
    <row r="34" spans="1:4" ht="11.25">
      <c r="A34" s="28" t="s">
        <v>58</v>
      </c>
      <c r="B34" s="32" t="s">
        <v>59</v>
      </c>
      <c r="C34" s="13">
        <f>C12+C33</f>
        <v>381902</v>
      </c>
      <c r="D34" s="13">
        <f>D12+D33</f>
        <v>466208</v>
      </c>
    </row>
    <row r="35" spans="1:4" ht="22.5">
      <c r="A35" s="28" t="s">
        <v>60</v>
      </c>
      <c r="B35" s="32"/>
      <c r="C35" s="12"/>
      <c r="D35" s="12"/>
    </row>
    <row r="36" spans="1:4" ht="11.25">
      <c r="A36" s="29" t="s">
        <v>61</v>
      </c>
      <c r="B36" s="33" t="s">
        <v>62</v>
      </c>
      <c r="C36" s="10">
        <v>0</v>
      </c>
      <c r="D36" s="10">
        <v>0</v>
      </c>
    </row>
    <row r="37" spans="1:4" ht="11.25">
      <c r="A37" s="29" t="s">
        <v>47</v>
      </c>
      <c r="B37" s="33" t="s">
        <v>63</v>
      </c>
      <c r="C37" s="10">
        <v>0</v>
      </c>
      <c r="D37" s="10">
        <v>0</v>
      </c>
    </row>
    <row r="38" spans="1:4" ht="11.25">
      <c r="A38" s="29" t="s">
        <v>49</v>
      </c>
      <c r="B38" s="33" t="s">
        <v>64</v>
      </c>
      <c r="C38" s="10">
        <v>0</v>
      </c>
      <c r="D38" s="10">
        <v>0</v>
      </c>
    </row>
    <row r="39" spans="1:4" ht="22.5">
      <c r="A39" s="29" t="s">
        <v>65</v>
      </c>
      <c r="B39" s="33" t="s">
        <v>66</v>
      </c>
      <c r="C39" s="10">
        <v>0</v>
      </c>
      <c r="D39" s="10">
        <v>0</v>
      </c>
    </row>
    <row r="40" spans="1:4" ht="11.25">
      <c r="A40" s="29" t="s">
        <v>67</v>
      </c>
      <c r="B40" s="33" t="s">
        <v>68</v>
      </c>
      <c r="C40" s="10">
        <v>0</v>
      </c>
      <c r="D40" s="10">
        <v>0</v>
      </c>
    </row>
    <row r="41" spans="1:4" ht="11.25">
      <c r="A41" s="28" t="s">
        <v>69</v>
      </c>
      <c r="B41" s="32" t="s">
        <v>70</v>
      </c>
      <c r="C41" s="13">
        <f>SUM(C36:C40)</f>
        <v>0</v>
      </c>
      <c r="D41" s="13">
        <f>SUM(D36:D40)</f>
        <v>0</v>
      </c>
    </row>
    <row r="42" spans="1:4" ht="11.25">
      <c r="A42" s="28" t="s">
        <v>71</v>
      </c>
      <c r="B42" s="32" t="s">
        <v>72</v>
      </c>
      <c r="C42" s="12">
        <v>0</v>
      </c>
      <c r="D42" s="12">
        <v>0</v>
      </c>
    </row>
    <row r="43" spans="1:4" ht="11.25">
      <c r="A43" s="28" t="s">
        <v>73</v>
      </c>
      <c r="B43" s="32"/>
      <c r="C43" s="12"/>
      <c r="D43" s="12"/>
    </row>
    <row r="44" spans="1:4" ht="11.25">
      <c r="A44" s="28" t="s">
        <v>74</v>
      </c>
      <c r="B44" s="32"/>
      <c r="C44" s="12"/>
      <c r="D44" s="12"/>
    </row>
    <row r="45" spans="1:4" ht="22.5">
      <c r="A45" s="29" t="s">
        <v>75</v>
      </c>
      <c r="B45" s="33" t="s">
        <v>76</v>
      </c>
      <c r="C45" s="10">
        <v>381902</v>
      </c>
      <c r="D45" s="10">
        <v>448864</v>
      </c>
    </row>
    <row r="46" spans="1:4" ht="11.25">
      <c r="A46" s="28" t="s">
        <v>77</v>
      </c>
      <c r="B46" s="32"/>
      <c r="C46" s="12"/>
      <c r="D46" s="12"/>
    </row>
    <row r="47" spans="1:4" ht="11.25">
      <c r="A47" s="29" t="s">
        <v>78</v>
      </c>
      <c r="B47" s="33" t="s">
        <v>79</v>
      </c>
      <c r="C47" s="10">
        <v>0</v>
      </c>
      <c r="D47" s="10">
        <v>0</v>
      </c>
    </row>
    <row r="48" spans="1:4" ht="11.25">
      <c r="A48" s="28" t="s">
        <v>80</v>
      </c>
      <c r="B48" s="32"/>
      <c r="C48" s="12"/>
      <c r="D48" s="12"/>
    </row>
    <row r="49" spans="1:4" ht="11.25">
      <c r="A49" s="30" t="s">
        <v>81</v>
      </c>
      <c r="B49" s="33" t="s">
        <v>82</v>
      </c>
      <c r="C49" s="10">
        <v>0</v>
      </c>
      <c r="D49" s="10">
        <v>0</v>
      </c>
    </row>
    <row r="50" spans="1:4" ht="11.25">
      <c r="A50" s="28" t="s">
        <v>83</v>
      </c>
      <c r="B50" s="32"/>
      <c r="C50" s="12"/>
      <c r="D50" s="12"/>
    </row>
    <row r="51" spans="1:4" ht="22.5">
      <c r="A51" s="29" t="s">
        <v>84</v>
      </c>
      <c r="B51" s="33"/>
      <c r="C51" s="10"/>
      <c r="D51" s="10"/>
    </row>
    <row r="52" spans="1:4" ht="11.25">
      <c r="A52" s="29" t="s">
        <v>119</v>
      </c>
      <c r="B52" s="33" t="s">
        <v>85</v>
      </c>
      <c r="C52" s="10">
        <v>0</v>
      </c>
      <c r="D52" s="10">
        <v>0</v>
      </c>
    </row>
    <row r="53" spans="1:4" ht="11.25">
      <c r="A53" s="29" t="s">
        <v>86</v>
      </c>
      <c r="B53" s="33" t="s">
        <v>87</v>
      </c>
      <c r="C53" s="10">
        <v>0</v>
      </c>
      <c r="D53" s="10">
        <v>0</v>
      </c>
    </row>
    <row r="54" spans="1:4" ht="22.5">
      <c r="A54" s="29" t="s">
        <v>120</v>
      </c>
      <c r="B54" s="35"/>
      <c r="C54" s="10"/>
      <c r="D54" s="10"/>
    </row>
    <row r="55" spans="1:4" ht="11.25">
      <c r="A55" s="29" t="s">
        <v>119</v>
      </c>
      <c r="B55" s="33" t="s">
        <v>88</v>
      </c>
      <c r="C55" s="10">
        <v>0</v>
      </c>
      <c r="D55" s="10">
        <v>0</v>
      </c>
    </row>
    <row r="56" spans="1:4" ht="11.25">
      <c r="A56" s="29" t="s">
        <v>86</v>
      </c>
      <c r="B56" s="33" t="s">
        <v>89</v>
      </c>
      <c r="C56" s="10">
        <v>0</v>
      </c>
      <c r="D56" s="10">
        <v>0</v>
      </c>
    </row>
    <row r="57" spans="1:4" ht="22.5">
      <c r="A57" s="28" t="s">
        <v>90</v>
      </c>
      <c r="B57" s="32"/>
      <c r="C57" s="12"/>
      <c r="D57" s="12"/>
    </row>
    <row r="58" spans="1:4" ht="11.25">
      <c r="A58" s="29" t="s">
        <v>119</v>
      </c>
      <c r="B58" s="33" t="s">
        <v>91</v>
      </c>
      <c r="C58" s="10">
        <v>17526</v>
      </c>
      <c r="D58" s="10">
        <v>17344</v>
      </c>
    </row>
    <row r="59" spans="1:4" ht="11.25">
      <c r="A59" s="29" t="s">
        <v>86</v>
      </c>
      <c r="B59" s="33" t="s">
        <v>92</v>
      </c>
      <c r="C59" s="10"/>
      <c r="D59" s="10"/>
    </row>
    <row r="60" spans="1:4" ht="11.25">
      <c r="A60" s="28" t="s">
        <v>93</v>
      </c>
      <c r="B60" s="32" t="s">
        <v>94</v>
      </c>
      <c r="C60" s="12">
        <v>17526</v>
      </c>
      <c r="D60" s="12"/>
    </row>
    <row r="61" spans="1:4" ht="22.5">
      <c r="A61" s="28" t="s">
        <v>95</v>
      </c>
      <c r="B61" s="32" t="s">
        <v>96</v>
      </c>
      <c r="C61" s="13">
        <f>C45+C47+C49+C52-C53+C55-C56+C58-C59-C60</f>
        <v>381902</v>
      </c>
      <c r="D61" s="13">
        <f>D45+D47+D49+D52-D53+D55-D56+D58-D59-D60</f>
        <v>466208</v>
      </c>
    </row>
  </sheetData>
  <sheetProtection/>
  <mergeCells count="8">
    <mergeCell ref="B4:D4"/>
    <mergeCell ref="B3:D3"/>
    <mergeCell ref="A1:A3"/>
    <mergeCell ref="B5:B6"/>
    <mergeCell ref="C5:D5"/>
    <mergeCell ref="A5:A6"/>
    <mergeCell ref="B2:D2"/>
    <mergeCell ref="B1:D1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55:D56 C47:D47 C42:D42">
      <formula1>0</formula1>
      <formula2>1E+23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7.421875" style="14" customWidth="1"/>
    <col min="2" max="2" width="6.140625" style="14" customWidth="1"/>
    <col min="3" max="3" width="12.8515625" style="14" customWidth="1"/>
    <col min="4" max="4" width="14.421875" style="14" customWidth="1"/>
    <col min="5" max="16384" width="9.140625" style="9" customWidth="1"/>
  </cols>
  <sheetData>
    <row r="1" spans="1:4" ht="26.25" customHeight="1">
      <c r="A1" s="75" t="s">
        <v>0</v>
      </c>
      <c r="B1" s="90" t="s">
        <v>106</v>
      </c>
      <c r="C1" s="90"/>
      <c r="D1" s="90"/>
    </row>
    <row r="2" spans="1:4" ht="28.5" customHeight="1">
      <c r="A2" s="75"/>
      <c r="B2" s="77" t="s">
        <v>107</v>
      </c>
      <c r="C2" s="77"/>
      <c r="D2" s="77"/>
    </row>
    <row r="3" spans="1:4" ht="24.75" customHeight="1">
      <c r="A3" s="75"/>
      <c r="B3" s="75" t="s">
        <v>3</v>
      </c>
      <c r="C3" s="75"/>
      <c r="D3" s="75"/>
    </row>
    <row r="4" spans="1:4" ht="13.5" customHeight="1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5" t="s">
        <v>8</v>
      </c>
      <c r="D5" s="75"/>
    </row>
    <row r="6" spans="1:4" ht="11.25">
      <c r="A6" s="75"/>
      <c r="B6" s="75"/>
      <c r="C6" s="36">
        <v>40544</v>
      </c>
      <c r="D6" s="36">
        <v>40724</v>
      </c>
    </row>
    <row r="7" spans="1:4" ht="11.25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1.25">
      <c r="A8" s="26" t="s">
        <v>13</v>
      </c>
      <c r="B8" s="32"/>
      <c r="C8" s="12"/>
      <c r="D8" s="12"/>
    </row>
    <row r="9" spans="1:4" ht="11.25">
      <c r="A9" s="26" t="s">
        <v>14</v>
      </c>
      <c r="B9" s="32"/>
      <c r="C9" s="12"/>
      <c r="D9" s="12"/>
    </row>
    <row r="10" spans="1:4" ht="11.25">
      <c r="A10" s="27" t="s">
        <v>15</v>
      </c>
      <c r="B10" s="33" t="s">
        <v>16</v>
      </c>
      <c r="C10" s="10"/>
      <c r="D10" s="10"/>
    </row>
    <row r="11" spans="1:4" ht="11.25">
      <c r="A11" s="27" t="s">
        <v>17</v>
      </c>
      <c r="B11" s="33" t="s">
        <v>18</v>
      </c>
      <c r="C11" s="10"/>
      <c r="D11" s="10"/>
    </row>
    <row r="12" spans="1:4" ht="11.25">
      <c r="A12" s="26" t="s">
        <v>19</v>
      </c>
      <c r="B12" s="32" t="s">
        <v>20</v>
      </c>
      <c r="C12" s="13">
        <f>C10+C11</f>
        <v>0</v>
      </c>
      <c r="D12" s="13">
        <f>D10+D11</f>
        <v>0</v>
      </c>
    </row>
    <row r="13" spans="1:4" ht="11.25">
      <c r="A13" s="26" t="s">
        <v>21</v>
      </c>
      <c r="B13" s="32"/>
      <c r="C13" s="12"/>
      <c r="D13" s="12"/>
    </row>
    <row r="14" spans="1:4" ht="11.25">
      <c r="A14" s="26" t="s">
        <v>22</v>
      </c>
      <c r="B14" s="32"/>
      <c r="C14" s="12"/>
      <c r="D14" s="12"/>
    </row>
    <row r="15" spans="1:4" ht="11.25">
      <c r="A15" s="27" t="s">
        <v>23</v>
      </c>
      <c r="B15" s="33" t="s">
        <v>24</v>
      </c>
      <c r="C15" s="10"/>
      <c r="D15" s="10"/>
    </row>
    <row r="16" spans="1:4" ht="11.25">
      <c r="A16" s="27" t="s">
        <v>25</v>
      </c>
      <c r="B16" s="33" t="s">
        <v>26</v>
      </c>
      <c r="C16" s="10"/>
      <c r="D16" s="10"/>
    </row>
    <row r="17" spans="1:4" ht="11.25">
      <c r="A17" s="27" t="s">
        <v>27</v>
      </c>
      <c r="B17" s="33" t="s">
        <v>28</v>
      </c>
      <c r="C17" s="10"/>
      <c r="D17" s="10"/>
    </row>
    <row r="18" spans="1:4" ht="11.25">
      <c r="A18" s="27" t="s">
        <v>29</v>
      </c>
      <c r="B18" s="33" t="s">
        <v>30</v>
      </c>
      <c r="C18" s="10"/>
      <c r="D18" s="10"/>
    </row>
    <row r="19" spans="1:4" ht="11.25">
      <c r="A19" s="27" t="s">
        <v>31</v>
      </c>
      <c r="B19" s="33" t="s">
        <v>32</v>
      </c>
      <c r="C19" s="10"/>
      <c r="D19" s="10"/>
    </row>
    <row r="20" spans="1:4" ht="11.25">
      <c r="A20" s="26" t="s">
        <v>33</v>
      </c>
      <c r="B20" s="34" t="s">
        <v>34</v>
      </c>
      <c r="C20" s="20">
        <f>C15+C16+C17+C18+C19</f>
        <v>0</v>
      </c>
      <c r="D20" s="20">
        <f>D15+D16+D17+D18+D19</f>
        <v>0</v>
      </c>
    </row>
    <row r="21" spans="1:4" ht="11.25">
      <c r="A21" s="28" t="s">
        <v>35</v>
      </c>
      <c r="B21" s="32"/>
      <c r="C21" s="12"/>
      <c r="D21" s="12"/>
    </row>
    <row r="22" spans="1:4" ht="22.5">
      <c r="A22" s="29" t="s">
        <v>36</v>
      </c>
      <c r="B22" s="33" t="s">
        <v>37</v>
      </c>
      <c r="C22" s="10">
        <v>1379861</v>
      </c>
      <c r="D22" s="10">
        <v>1875764</v>
      </c>
    </row>
    <row r="23" spans="1:4" ht="11.25">
      <c r="A23" s="26" t="s">
        <v>38</v>
      </c>
      <c r="B23" s="32" t="s">
        <v>39</v>
      </c>
      <c r="C23" s="12">
        <v>52521</v>
      </c>
      <c r="D23" s="12">
        <v>25769</v>
      </c>
    </row>
    <row r="24" spans="1:4" ht="11.25">
      <c r="A24" s="28" t="s">
        <v>40</v>
      </c>
      <c r="B24" s="32" t="s">
        <v>41</v>
      </c>
      <c r="C24" s="13">
        <f>C20+C22+C23</f>
        <v>1432382</v>
      </c>
      <c r="D24" s="13">
        <f>D20+D22+D23</f>
        <v>1901533</v>
      </c>
    </row>
    <row r="25" spans="1:4" ht="11.25">
      <c r="A25" s="28" t="s">
        <v>42</v>
      </c>
      <c r="B25" s="32" t="s">
        <v>43</v>
      </c>
      <c r="C25" s="12"/>
      <c r="D25" s="12"/>
    </row>
    <row r="26" spans="1:4" ht="22.5">
      <c r="A26" s="28" t="s">
        <v>44</v>
      </c>
      <c r="B26" s="32"/>
      <c r="C26" s="12"/>
      <c r="D26" s="12"/>
    </row>
    <row r="27" spans="1:4" ht="11.25">
      <c r="A27" s="29" t="s">
        <v>45</v>
      </c>
      <c r="B27" s="33" t="s">
        <v>46</v>
      </c>
      <c r="C27" s="10"/>
      <c r="D27" s="10"/>
    </row>
    <row r="28" spans="1:4" ht="11.25">
      <c r="A28" s="29" t="s">
        <v>47</v>
      </c>
      <c r="B28" s="33" t="s">
        <v>48</v>
      </c>
      <c r="C28" s="10"/>
      <c r="D28" s="10">
        <v>395</v>
      </c>
    </row>
    <row r="29" spans="1:4" ht="11.25">
      <c r="A29" s="29" t="s">
        <v>49</v>
      </c>
      <c r="B29" s="33" t="s">
        <v>50</v>
      </c>
      <c r="C29" s="10"/>
      <c r="D29" s="10"/>
    </row>
    <row r="30" spans="1:4" ht="11.25">
      <c r="A30" s="29" t="s">
        <v>118</v>
      </c>
      <c r="B30" s="33" t="s">
        <v>51</v>
      </c>
      <c r="C30" s="10"/>
      <c r="D30" s="10"/>
    </row>
    <row r="31" spans="1:4" ht="11.25">
      <c r="A31" s="29" t="s">
        <v>52</v>
      </c>
      <c r="B31" s="33" t="s">
        <v>53</v>
      </c>
      <c r="C31" s="10">
        <v>180</v>
      </c>
      <c r="D31" s="10">
        <v>150</v>
      </c>
    </row>
    <row r="32" spans="1:4" ht="11.25">
      <c r="A32" s="28" t="s">
        <v>54</v>
      </c>
      <c r="B32" s="32" t="s">
        <v>55</v>
      </c>
      <c r="C32" s="13">
        <f>SUM(C27:C31)</f>
        <v>180</v>
      </c>
      <c r="D32" s="13">
        <f>SUM(D27:D31)</f>
        <v>545</v>
      </c>
    </row>
    <row r="33" spans="1:4" ht="22.5">
      <c r="A33" s="28" t="s">
        <v>56</v>
      </c>
      <c r="B33" s="32" t="s">
        <v>57</v>
      </c>
      <c r="C33" s="13">
        <f>C24+C25-C32-C42</f>
        <v>1432202</v>
      </c>
      <c r="D33" s="13">
        <f>D24+D25-D32-D42</f>
        <v>1900988</v>
      </c>
    </row>
    <row r="34" spans="1:4" ht="11.25">
      <c r="A34" s="28" t="s">
        <v>58</v>
      </c>
      <c r="B34" s="32" t="s">
        <v>59</v>
      </c>
      <c r="C34" s="13">
        <f>C12+C33</f>
        <v>1432202</v>
      </c>
      <c r="D34" s="13">
        <f>D12+D33</f>
        <v>1900988</v>
      </c>
    </row>
    <row r="35" spans="1:4" ht="22.5">
      <c r="A35" s="28" t="s">
        <v>60</v>
      </c>
      <c r="B35" s="32"/>
      <c r="C35" s="12"/>
      <c r="D35" s="12"/>
    </row>
    <row r="36" spans="1:4" ht="11.25">
      <c r="A36" s="29" t="s">
        <v>61</v>
      </c>
      <c r="B36" s="33" t="s">
        <v>62</v>
      </c>
      <c r="C36" s="10"/>
      <c r="D36" s="10"/>
    </row>
    <row r="37" spans="1:4" ht="11.25">
      <c r="A37" s="29" t="s">
        <v>47</v>
      </c>
      <c r="B37" s="33" t="s">
        <v>63</v>
      </c>
      <c r="C37" s="10"/>
      <c r="D37" s="10"/>
    </row>
    <row r="38" spans="1:4" ht="11.25">
      <c r="A38" s="29" t="s">
        <v>49</v>
      </c>
      <c r="B38" s="33" t="s">
        <v>64</v>
      </c>
      <c r="C38" s="10"/>
      <c r="D38" s="10"/>
    </row>
    <row r="39" spans="1:4" ht="11.25">
      <c r="A39" s="29" t="s">
        <v>65</v>
      </c>
      <c r="B39" s="33" t="s">
        <v>66</v>
      </c>
      <c r="C39" s="10"/>
      <c r="D39" s="10"/>
    </row>
    <row r="40" spans="1:4" ht="11.25">
      <c r="A40" s="29" t="s">
        <v>67</v>
      </c>
      <c r="B40" s="33" t="s">
        <v>68</v>
      </c>
      <c r="C40" s="10"/>
      <c r="D40" s="10"/>
    </row>
    <row r="41" spans="1:4" ht="11.25">
      <c r="A41" s="28" t="s">
        <v>69</v>
      </c>
      <c r="B41" s="32" t="s">
        <v>70</v>
      </c>
      <c r="C41" s="13">
        <f>SUM(C36:C40)</f>
        <v>0</v>
      </c>
      <c r="D41" s="13">
        <f>SUM(D36:D40)</f>
        <v>0</v>
      </c>
    </row>
    <row r="42" spans="1:4" ht="11.25">
      <c r="A42" s="28" t="s">
        <v>71</v>
      </c>
      <c r="B42" s="32" t="s">
        <v>72</v>
      </c>
      <c r="C42" s="12"/>
      <c r="D42" s="12"/>
    </row>
    <row r="43" spans="1:4" ht="11.25">
      <c r="A43" s="28" t="s">
        <v>73</v>
      </c>
      <c r="B43" s="32"/>
      <c r="C43" s="12"/>
      <c r="D43" s="12"/>
    </row>
    <row r="44" spans="1:4" ht="11.25">
      <c r="A44" s="28" t="s">
        <v>74</v>
      </c>
      <c r="B44" s="32"/>
      <c r="C44" s="12"/>
      <c r="D44" s="12"/>
    </row>
    <row r="45" spans="1:4" ht="11.25">
      <c r="A45" s="29" t="s">
        <v>75</v>
      </c>
      <c r="B45" s="33" t="s">
        <v>76</v>
      </c>
      <c r="C45" s="10">
        <v>1322125</v>
      </c>
      <c r="D45" s="10">
        <v>1858396</v>
      </c>
    </row>
    <row r="46" spans="1:4" ht="11.25">
      <c r="A46" s="28" t="s">
        <v>77</v>
      </c>
      <c r="B46" s="32"/>
      <c r="C46" s="12"/>
      <c r="D46" s="12"/>
    </row>
    <row r="47" spans="1:4" ht="11.25">
      <c r="A47" s="29" t="s">
        <v>78</v>
      </c>
      <c r="B47" s="33" t="s">
        <v>79</v>
      </c>
      <c r="C47" s="10"/>
      <c r="D47" s="10"/>
    </row>
    <row r="48" spans="1:4" ht="11.25">
      <c r="A48" s="28" t="s">
        <v>80</v>
      </c>
      <c r="B48" s="32"/>
      <c r="C48" s="12"/>
      <c r="D48" s="12"/>
    </row>
    <row r="49" spans="1:4" ht="11.25">
      <c r="A49" s="30" t="s">
        <v>81</v>
      </c>
      <c r="B49" s="33" t="s">
        <v>82</v>
      </c>
      <c r="C49" s="10"/>
      <c r="D49" s="10"/>
    </row>
    <row r="50" spans="1:4" ht="11.25">
      <c r="A50" s="28" t="s">
        <v>83</v>
      </c>
      <c r="B50" s="32"/>
      <c r="C50" s="12"/>
      <c r="D50" s="12"/>
    </row>
    <row r="51" spans="1:4" ht="22.5">
      <c r="A51" s="29" t="s">
        <v>84</v>
      </c>
      <c r="B51" s="33"/>
      <c r="C51" s="10"/>
      <c r="D51" s="10"/>
    </row>
    <row r="52" spans="1:4" ht="11.25">
      <c r="A52" s="29" t="s">
        <v>119</v>
      </c>
      <c r="B52" s="33" t="s">
        <v>85</v>
      </c>
      <c r="C52" s="10"/>
      <c r="D52" s="10"/>
    </row>
    <row r="53" spans="1:4" ht="11.25">
      <c r="A53" s="29" t="s">
        <v>86</v>
      </c>
      <c r="B53" s="33" t="s">
        <v>87</v>
      </c>
      <c r="C53" s="10"/>
      <c r="D53" s="10"/>
    </row>
    <row r="54" spans="1:4" ht="22.5">
      <c r="A54" s="29" t="s">
        <v>120</v>
      </c>
      <c r="B54" s="35"/>
      <c r="C54" s="10"/>
      <c r="D54" s="10"/>
    </row>
    <row r="55" spans="1:4" ht="11.25">
      <c r="A55" s="29" t="s">
        <v>119</v>
      </c>
      <c r="B55" s="33" t="s">
        <v>88</v>
      </c>
      <c r="C55" s="10"/>
      <c r="D55" s="10"/>
    </row>
    <row r="56" spans="1:4" ht="11.25">
      <c r="A56" s="29" t="s">
        <v>86</v>
      </c>
      <c r="B56" s="33" t="s">
        <v>89</v>
      </c>
      <c r="C56" s="10"/>
      <c r="D56" s="10"/>
    </row>
    <row r="57" spans="1:4" ht="22.5">
      <c r="A57" s="28" t="s">
        <v>90</v>
      </c>
      <c r="B57" s="32"/>
      <c r="C57" s="12"/>
      <c r="D57" s="12"/>
    </row>
    <row r="58" spans="1:4" ht="11.25">
      <c r="A58" s="29" t="s">
        <v>119</v>
      </c>
      <c r="B58" s="33" t="s">
        <v>91</v>
      </c>
      <c r="C58" s="10">
        <v>110077</v>
      </c>
      <c r="D58" s="10">
        <v>42592</v>
      </c>
    </row>
    <row r="59" spans="1:4" ht="11.25">
      <c r="A59" s="29" t="s">
        <v>86</v>
      </c>
      <c r="B59" s="33" t="s">
        <v>92</v>
      </c>
      <c r="C59" s="10"/>
      <c r="D59" s="10"/>
    </row>
    <row r="60" spans="1:4" ht="11.25">
      <c r="A60" s="28" t="s">
        <v>93</v>
      </c>
      <c r="B60" s="32" t="s">
        <v>94</v>
      </c>
      <c r="C60" s="12"/>
      <c r="D60" s="12"/>
    </row>
    <row r="61" spans="1:4" ht="22.5">
      <c r="A61" s="28" t="s">
        <v>95</v>
      </c>
      <c r="B61" s="32" t="s">
        <v>96</v>
      </c>
      <c r="C61" s="13">
        <f>C45+C47+C49+C52-C53+C55-C56+C58-C59-C60</f>
        <v>1432202</v>
      </c>
      <c r="D61" s="13">
        <f>D45+D47+D49+D52-D53+D55-D56+D58-D59-D60</f>
        <v>1900988</v>
      </c>
    </row>
  </sheetData>
  <sheetProtection/>
  <mergeCells count="8">
    <mergeCell ref="B4:D4"/>
    <mergeCell ref="B3:D3"/>
    <mergeCell ref="A1:A3"/>
    <mergeCell ref="B5:B6"/>
    <mergeCell ref="C5:D5"/>
    <mergeCell ref="A5:A6"/>
    <mergeCell ref="B2:D2"/>
    <mergeCell ref="B1:D1"/>
  </mergeCells>
  <dataValidations count="10">
    <dataValidation type="whole" allowBlank="1" showInputMessage="1" showErrorMessage="1" errorTitle="Eroare format data" error="Eroare format data" sqref="C10:D11">
      <formula1>0</formula1>
      <formula2>1.11111111111111E+24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5:D56 C42:D42 C47:D47">
      <formula1>0</formula1>
      <formula2>1E+23</formula2>
    </dataValidation>
    <dataValidation allowBlank="1" showInputMessage="1" showErrorMessage="1" errorTitle="Eroare format data" error="Eroare format data" sqref="C49:D49"/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" sqref="B1:D1"/>
    </sheetView>
  </sheetViews>
  <sheetFormatPr defaultColWidth="9.140625" defaultRowHeight="12.75"/>
  <cols>
    <col min="1" max="1" width="41.421875" style="14" customWidth="1"/>
    <col min="2" max="2" width="7.00390625" style="14" customWidth="1"/>
    <col min="3" max="3" width="12.8515625" style="14" customWidth="1"/>
    <col min="4" max="4" width="13.57421875" style="14" customWidth="1"/>
    <col min="5" max="16384" width="9.140625" style="9" customWidth="1"/>
  </cols>
  <sheetData>
    <row r="1" spans="1:4" ht="26.25" customHeight="1">
      <c r="A1" s="75" t="s">
        <v>0</v>
      </c>
      <c r="B1" s="77" t="s">
        <v>122</v>
      </c>
      <c r="C1" s="77"/>
      <c r="D1" s="77"/>
    </row>
    <row r="2" spans="1:4" ht="13.5" customHeight="1">
      <c r="A2" s="75"/>
      <c r="B2" s="77" t="s">
        <v>108</v>
      </c>
      <c r="C2" s="77"/>
      <c r="D2" s="77"/>
    </row>
    <row r="3" spans="1:4" ht="24.75" customHeight="1">
      <c r="A3" s="75"/>
      <c r="B3" s="75" t="s">
        <v>3</v>
      </c>
      <c r="C3" s="75"/>
      <c r="D3" s="75"/>
    </row>
    <row r="4" spans="1:4" ht="13.5" customHeight="1">
      <c r="A4" s="22" t="s">
        <v>5</v>
      </c>
      <c r="B4" s="79" t="s">
        <v>4</v>
      </c>
      <c r="C4" s="79"/>
      <c r="D4" s="79"/>
    </row>
    <row r="5" spans="1:4" ht="11.25">
      <c r="A5" s="75" t="s">
        <v>6</v>
      </c>
      <c r="B5" s="75" t="s">
        <v>7</v>
      </c>
      <c r="C5" s="75" t="s">
        <v>8</v>
      </c>
      <c r="D5" s="75"/>
    </row>
    <row r="6" spans="1:4" ht="11.25">
      <c r="A6" s="75"/>
      <c r="B6" s="75"/>
      <c r="C6" s="36">
        <v>40544</v>
      </c>
      <c r="D6" s="36">
        <v>40724</v>
      </c>
    </row>
    <row r="7" spans="1:4" ht="11.25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1.25">
      <c r="A8" s="26" t="s">
        <v>13</v>
      </c>
      <c r="B8" s="32"/>
      <c r="C8" s="12"/>
      <c r="D8" s="12"/>
    </row>
    <row r="9" spans="1:4" ht="11.25">
      <c r="A9" s="26" t="s">
        <v>14</v>
      </c>
      <c r="B9" s="32"/>
      <c r="C9" s="12"/>
      <c r="D9" s="12"/>
    </row>
    <row r="10" spans="1:4" ht="11.25">
      <c r="A10" s="27" t="s">
        <v>15</v>
      </c>
      <c r="B10" s="33" t="s">
        <v>16</v>
      </c>
      <c r="C10" s="11">
        <v>11767611</v>
      </c>
      <c r="D10" s="41">
        <v>14285762</v>
      </c>
    </row>
    <row r="11" spans="1:4" ht="11.25">
      <c r="A11" s="27" t="s">
        <v>17</v>
      </c>
      <c r="B11" s="33" t="s">
        <v>18</v>
      </c>
      <c r="C11" s="11">
        <v>29077798</v>
      </c>
      <c r="D11" s="41">
        <v>31025907</v>
      </c>
    </row>
    <row r="12" spans="1:4" ht="11.25">
      <c r="A12" s="26" t="s">
        <v>19</v>
      </c>
      <c r="B12" s="32" t="s">
        <v>20</v>
      </c>
      <c r="C12" s="40">
        <f>C10+C11</f>
        <v>40845409</v>
      </c>
      <c r="D12" s="40">
        <f>D10+D11</f>
        <v>45311669</v>
      </c>
    </row>
    <row r="13" spans="1:4" ht="11.25">
      <c r="A13" s="26" t="s">
        <v>21</v>
      </c>
      <c r="B13" s="32"/>
      <c r="C13" s="39"/>
      <c r="D13" s="39"/>
    </row>
    <row r="14" spans="1:4" ht="11.25">
      <c r="A14" s="26" t="s">
        <v>22</v>
      </c>
      <c r="B14" s="32"/>
      <c r="C14" s="39"/>
      <c r="D14" s="39"/>
    </row>
    <row r="15" spans="1:4" ht="11.25">
      <c r="A15" s="27" t="s">
        <v>23</v>
      </c>
      <c r="B15" s="33" t="s">
        <v>24</v>
      </c>
      <c r="C15" s="11">
        <v>0</v>
      </c>
      <c r="D15" s="41">
        <v>0</v>
      </c>
    </row>
    <row r="16" spans="1:4" ht="11.25">
      <c r="A16" s="27" t="s">
        <v>25</v>
      </c>
      <c r="B16" s="33" t="s">
        <v>26</v>
      </c>
      <c r="C16" s="11">
        <v>0</v>
      </c>
      <c r="D16" s="41">
        <v>0</v>
      </c>
    </row>
    <row r="17" spans="1:4" ht="11.25">
      <c r="A17" s="27" t="s">
        <v>27</v>
      </c>
      <c r="B17" s="33" t="s">
        <v>28</v>
      </c>
      <c r="C17" s="11">
        <v>0</v>
      </c>
      <c r="D17" s="41">
        <v>0</v>
      </c>
    </row>
    <row r="18" spans="1:4" ht="11.25">
      <c r="A18" s="27" t="s">
        <v>29</v>
      </c>
      <c r="B18" s="33" t="s">
        <v>30</v>
      </c>
      <c r="C18" s="11">
        <v>0</v>
      </c>
      <c r="D18" s="41">
        <v>0</v>
      </c>
    </row>
    <row r="19" spans="1:4" ht="11.25">
      <c r="A19" s="27" t="s">
        <v>31</v>
      </c>
      <c r="B19" s="33" t="s">
        <v>32</v>
      </c>
      <c r="C19" s="11">
        <v>12180</v>
      </c>
      <c r="D19" s="41">
        <v>418083</v>
      </c>
    </row>
    <row r="20" spans="1:4" ht="11.25">
      <c r="A20" s="26" t="s">
        <v>33</v>
      </c>
      <c r="B20" s="34" t="s">
        <v>34</v>
      </c>
      <c r="C20" s="42">
        <f>C15+C16+C17+C18+C19</f>
        <v>12180</v>
      </c>
      <c r="D20" s="42">
        <f>D15+D16+D17+D18+D19</f>
        <v>418083</v>
      </c>
    </row>
    <row r="21" spans="1:4" ht="11.25">
      <c r="A21" s="28" t="s">
        <v>35</v>
      </c>
      <c r="B21" s="32"/>
      <c r="C21" s="39"/>
      <c r="D21" s="39"/>
    </row>
    <row r="22" spans="1:4" ht="22.5">
      <c r="A22" s="29" t="s">
        <v>36</v>
      </c>
      <c r="B22" s="33" t="s">
        <v>37</v>
      </c>
      <c r="C22" s="41">
        <v>2388417</v>
      </c>
      <c r="D22" s="41">
        <v>4750950</v>
      </c>
    </row>
    <row r="23" spans="1:4" ht="11.25">
      <c r="A23" s="26" t="s">
        <v>38</v>
      </c>
      <c r="B23" s="32" t="s">
        <v>39</v>
      </c>
      <c r="C23" s="39">
        <v>280632</v>
      </c>
      <c r="D23" s="39">
        <v>224563</v>
      </c>
    </row>
    <row r="24" spans="1:4" ht="11.25">
      <c r="A24" s="28" t="s">
        <v>40</v>
      </c>
      <c r="B24" s="32" t="s">
        <v>41</v>
      </c>
      <c r="C24" s="40">
        <f>C20+C22+C23</f>
        <v>2681229</v>
      </c>
      <c r="D24" s="40">
        <f>D20+D22+D23</f>
        <v>5393596</v>
      </c>
    </row>
    <row r="25" spans="1:4" ht="11.25">
      <c r="A25" s="28" t="s">
        <v>42</v>
      </c>
      <c r="B25" s="32" t="s">
        <v>43</v>
      </c>
      <c r="C25" s="39">
        <v>1010</v>
      </c>
      <c r="D25" s="39">
        <v>1795</v>
      </c>
    </row>
    <row r="26" spans="1:4" ht="22.5">
      <c r="A26" s="28" t="s">
        <v>44</v>
      </c>
      <c r="B26" s="32"/>
      <c r="C26" s="39"/>
      <c r="D26" s="39"/>
    </row>
    <row r="27" spans="1:4" ht="11.25">
      <c r="A27" s="29" t="s">
        <v>45</v>
      </c>
      <c r="B27" s="33" t="s">
        <v>46</v>
      </c>
      <c r="C27" s="41">
        <v>0</v>
      </c>
      <c r="D27" s="41">
        <v>0</v>
      </c>
    </row>
    <row r="28" spans="1:4" ht="11.25">
      <c r="A28" s="29" t="s">
        <v>47</v>
      </c>
      <c r="B28" s="33" t="s">
        <v>48</v>
      </c>
      <c r="C28" s="41">
        <v>17584</v>
      </c>
      <c r="D28" s="41">
        <v>14501</v>
      </c>
    </row>
    <row r="29" spans="1:4" ht="11.25">
      <c r="A29" s="29" t="s">
        <v>49</v>
      </c>
      <c r="B29" s="33" t="s">
        <v>50</v>
      </c>
      <c r="C29" s="41">
        <v>0</v>
      </c>
      <c r="D29" s="41">
        <v>0</v>
      </c>
    </row>
    <row r="30" spans="1:4" ht="22.5">
      <c r="A30" s="29" t="s">
        <v>118</v>
      </c>
      <c r="B30" s="33" t="s">
        <v>51</v>
      </c>
      <c r="C30" s="41">
        <v>0</v>
      </c>
      <c r="D30" s="41">
        <v>0</v>
      </c>
    </row>
    <row r="31" spans="1:4" ht="11.25">
      <c r="A31" s="29" t="s">
        <v>52</v>
      </c>
      <c r="B31" s="33" t="s">
        <v>53</v>
      </c>
      <c r="C31" s="41">
        <v>174507</v>
      </c>
      <c r="D31" s="41">
        <v>1445617</v>
      </c>
    </row>
    <row r="32" spans="1:4" ht="11.25">
      <c r="A32" s="28" t="s">
        <v>54</v>
      </c>
      <c r="B32" s="32" t="s">
        <v>55</v>
      </c>
      <c r="C32" s="40">
        <f>SUM(C27:C31)</f>
        <v>192091</v>
      </c>
      <c r="D32" s="40">
        <f>SUM(D27:D31)</f>
        <v>1460118</v>
      </c>
    </row>
    <row r="33" spans="1:4" ht="22.5">
      <c r="A33" s="28" t="s">
        <v>56</v>
      </c>
      <c r="B33" s="32" t="s">
        <v>57</v>
      </c>
      <c r="C33" s="40">
        <f>C24+C25-C32-C42</f>
        <v>2490148</v>
      </c>
      <c r="D33" s="40">
        <f>D24+D25-D32-D42</f>
        <v>3935273</v>
      </c>
    </row>
    <row r="34" spans="1:4" ht="22.5">
      <c r="A34" s="28" t="s">
        <v>58</v>
      </c>
      <c r="B34" s="32" t="s">
        <v>59</v>
      </c>
      <c r="C34" s="40">
        <f>C12+C33</f>
        <v>43335557</v>
      </c>
      <c r="D34" s="40">
        <f>D12+D33</f>
        <v>49246942</v>
      </c>
    </row>
    <row r="35" spans="1:4" ht="22.5">
      <c r="A35" s="28" t="s">
        <v>60</v>
      </c>
      <c r="B35" s="32"/>
      <c r="C35" s="39"/>
      <c r="D35" s="39"/>
    </row>
    <row r="36" spans="1:4" ht="11.25">
      <c r="A36" s="29" t="s">
        <v>61</v>
      </c>
      <c r="B36" s="33" t="s">
        <v>62</v>
      </c>
      <c r="C36" s="11">
        <v>0</v>
      </c>
      <c r="D36" s="41">
        <v>0</v>
      </c>
    </row>
    <row r="37" spans="1:4" ht="11.25">
      <c r="A37" s="29" t="s">
        <v>47</v>
      </c>
      <c r="B37" s="33" t="s">
        <v>63</v>
      </c>
      <c r="C37" s="11">
        <v>0</v>
      </c>
      <c r="D37" s="41">
        <v>0</v>
      </c>
    </row>
    <row r="38" spans="1:4" ht="11.25">
      <c r="A38" s="29" t="s">
        <v>49</v>
      </c>
      <c r="B38" s="33" t="s">
        <v>64</v>
      </c>
      <c r="C38" s="11">
        <v>0</v>
      </c>
      <c r="D38" s="41">
        <v>0</v>
      </c>
    </row>
    <row r="39" spans="1:4" ht="22.5">
      <c r="A39" s="29" t="s">
        <v>65</v>
      </c>
      <c r="B39" s="33" t="s">
        <v>66</v>
      </c>
      <c r="C39" s="11">
        <v>0</v>
      </c>
      <c r="D39" s="41">
        <v>0</v>
      </c>
    </row>
    <row r="40" spans="1:4" ht="11.25">
      <c r="A40" s="29" t="s">
        <v>67</v>
      </c>
      <c r="B40" s="33" t="s">
        <v>68</v>
      </c>
      <c r="C40" s="11">
        <v>0</v>
      </c>
      <c r="D40" s="41">
        <v>0</v>
      </c>
    </row>
    <row r="41" spans="1:4" ht="11.25">
      <c r="A41" s="28" t="s">
        <v>69</v>
      </c>
      <c r="B41" s="32" t="s">
        <v>70</v>
      </c>
      <c r="C41" s="40">
        <f>SUM(C36:C40)</f>
        <v>0</v>
      </c>
      <c r="D41" s="40">
        <f>SUM(D36:D40)</f>
        <v>0</v>
      </c>
    </row>
    <row r="42" spans="1:4" ht="11.25">
      <c r="A42" s="28" t="s">
        <v>71</v>
      </c>
      <c r="B42" s="32" t="s">
        <v>72</v>
      </c>
      <c r="C42" s="43">
        <v>0</v>
      </c>
      <c r="D42" s="39">
        <v>0</v>
      </c>
    </row>
    <row r="43" spans="1:4" ht="11.25">
      <c r="A43" s="28" t="s">
        <v>73</v>
      </c>
      <c r="B43" s="32"/>
      <c r="C43" s="39"/>
      <c r="D43" s="39"/>
    </row>
    <row r="44" spans="1:4" ht="11.25">
      <c r="A44" s="28" t="s">
        <v>74</v>
      </c>
      <c r="B44" s="32"/>
      <c r="C44" s="39"/>
      <c r="D44" s="39"/>
    </row>
    <row r="45" spans="1:4" ht="22.5">
      <c r="A45" s="29" t="s">
        <v>75</v>
      </c>
      <c r="B45" s="33" t="s">
        <v>76</v>
      </c>
      <c r="C45" s="41">
        <v>35506763</v>
      </c>
      <c r="D45" s="41">
        <v>40419565</v>
      </c>
    </row>
    <row r="46" spans="1:4" ht="11.25">
      <c r="A46" s="28" t="s">
        <v>77</v>
      </c>
      <c r="B46" s="32"/>
      <c r="C46" s="39"/>
      <c r="D46" s="39"/>
    </row>
    <row r="47" spans="1:4" ht="11.25">
      <c r="A47" s="29" t="s">
        <v>78</v>
      </c>
      <c r="B47" s="33" t="s">
        <v>79</v>
      </c>
      <c r="C47" s="41">
        <v>0</v>
      </c>
      <c r="D47" s="41">
        <v>0</v>
      </c>
    </row>
    <row r="48" spans="1:4" ht="11.25">
      <c r="A48" s="28" t="s">
        <v>80</v>
      </c>
      <c r="B48" s="32"/>
      <c r="C48" s="39"/>
      <c r="D48" s="39"/>
    </row>
    <row r="49" spans="1:4" ht="22.5">
      <c r="A49" s="30" t="s">
        <v>81</v>
      </c>
      <c r="B49" s="33" t="s">
        <v>82</v>
      </c>
      <c r="C49" s="41">
        <v>0</v>
      </c>
      <c r="D49" s="41">
        <v>0</v>
      </c>
    </row>
    <row r="50" spans="1:4" ht="11.25">
      <c r="A50" s="28" t="s">
        <v>83</v>
      </c>
      <c r="B50" s="32"/>
      <c r="C50" s="39"/>
      <c r="D50" s="39"/>
    </row>
    <row r="51" spans="1:4" ht="22.5">
      <c r="A51" s="29" t="s">
        <v>84</v>
      </c>
      <c r="B51" s="33"/>
      <c r="C51" s="41"/>
      <c r="D51" s="41"/>
    </row>
    <row r="52" spans="1:4" ht="11.25">
      <c r="A52" s="29" t="s">
        <v>119</v>
      </c>
      <c r="B52" s="33" t="s">
        <v>85</v>
      </c>
      <c r="C52" s="41">
        <v>3833290</v>
      </c>
      <c r="D52" s="41">
        <v>7828794</v>
      </c>
    </row>
    <row r="53" spans="1:4" ht="11.25">
      <c r="A53" s="29" t="s">
        <v>86</v>
      </c>
      <c r="B53" s="33" t="s">
        <v>87</v>
      </c>
      <c r="C53" s="41">
        <v>0</v>
      </c>
      <c r="D53" s="41">
        <v>0</v>
      </c>
    </row>
    <row r="54" spans="1:4" ht="22.5">
      <c r="A54" s="29" t="s">
        <v>120</v>
      </c>
      <c r="B54" s="35"/>
      <c r="C54" s="41"/>
      <c r="D54" s="41"/>
    </row>
    <row r="55" spans="1:4" ht="11.25">
      <c r="A55" s="29" t="s">
        <v>119</v>
      </c>
      <c r="B55" s="33" t="s">
        <v>88</v>
      </c>
      <c r="C55" s="41">
        <v>0</v>
      </c>
      <c r="D55" s="41">
        <v>0</v>
      </c>
    </row>
    <row r="56" spans="1:4" ht="11.25">
      <c r="A56" s="29" t="s">
        <v>86</v>
      </c>
      <c r="B56" s="33" t="s">
        <v>89</v>
      </c>
      <c r="C56" s="41">
        <v>0</v>
      </c>
      <c r="D56" s="41">
        <v>0</v>
      </c>
    </row>
    <row r="57" spans="1:4" ht="22.5">
      <c r="A57" s="28" t="s">
        <v>90</v>
      </c>
      <c r="B57" s="32"/>
      <c r="C57" s="39"/>
      <c r="D57" s="39"/>
    </row>
    <row r="58" spans="1:4" ht="11.25">
      <c r="A58" s="29" t="s">
        <v>119</v>
      </c>
      <c r="B58" s="33" t="s">
        <v>91</v>
      </c>
      <c r="C58" s="41">
        <v>3995504</v>
      </c>
      <c r="D58" s="41">
        <v>998583</v>
      </c>
    </row>
    <row r="59" spans="1:4" ht="11.25">
      <c r="A59" s="29" t="s">
        <v>86</v>
      </c>
      <c r="B59" s="33" t="s">
        <v>92</v>
      </c>
      <c r="C59" s="41">
        <v>0</v>
      </c>
      <c r="D59" s="41">
        <v>0</v>
      </c>
    </row>
    <row r="60" spans="1:4" ht="11.25">
      <c r="A60" s="28" t="s">
        <v>93</v>
      </c>
      <c r="B60" s="32" t="s">
        <v>94</v>
      </c>
      <c r="C60" s="39">
        <v>0</v>
      </c>
      <c r="D60" s="39">
        <v>0</v>
      </c>
    </row>
    <row r="61" spans="1:4" ht="22.5">
      <c r="A61" s="28" t="s">
        <v>95</v>
      </c>
      <c r="B61" s="32" t="s">
        <v>96</v>
      </c>
      <c r="C61" s="40">
        <f>C45+C47+C49+C52-C53+C55-C56+C58-C59-C60</f>
        <v>43335557</v>
      </c>
      <c r="D61" s="40">
        <f>D45+D47+D49+D52-D53+D55-D56+D58-D59-D60</f>
        <v>49246942</v>
      </c>
    </row>
  </sheetData>
  <sheetProtection/>
  <mergeCells count="8">
    <mergeCell ref="B4:D4"/>
    <mergeCell ref="B3:D3"/>
    <mergeCell ref="A1:A3"/>
    <mergeCell ref="B5:B6"/>
    <mergeCell ref="C5:D5"/>
    <mergeCell ref="A5:A6"/>
    <mergeCell ref="B2:D2"/>
    <mergeCell ref="B1:D1"/>
  </mergeCells>
  <dataValidations count="10">
    <dataValidation allowBlank="1" showInputMessage="1" showErrorMessage="1" errorTitle="Eroare format data" error="Eroare format data" sqref="C49:D49"/>
    <dataValidation type="whole" allowBlank="1" showInputMessage="1" showErrorMessage="1" errorTitle="Eroare format data" error="Eroare format data" sqref="C55:D56 C42:D42 C47:D47">
      <formula1>0</formula1>
      <formula2>1E+23</formula2>
    </dataValidation>
    <dataValidation type="whole" allowBlank="1" showInputMessage="1" showErrorMessage="1" errorTitle="Eroare format data" error="Eroare format data" sqref="C52:D53 C25:D25">
      <formula1>0</formula1>
      <formula2>1E+21</formula2>
    </dataValidation>
    <dataValidation type="whole" allowBlank="1" showInputMessage="1" showErrorMessage="1" errorTitle="Eroare format data" error="Eroare format data" sqref="C58:D60">
      <formula1>0</formula1>
      <formula2>1000000000000000000</formula2>
    </dataValidation>
    <dataValidation type="whole" allowBlank="1" showInputMessage="1" showErrorMessage="1" errorTitle="Eroare format data" error="Eroare format data" sqref="C45:D45">
      <formula1>0</formula1>
      <formula2>1E+22</formula2>
    </dataValidation>
    <dataValidation type="whole" allowBlank="1" showInputMessage="1" showErrorMessage="1" errorTitle="Eroare format data" error="Eroare format data" sqref="C36:D40">
      <formula1>0</formula1>
      <formula2>1E+24</formula2>
    </dataValidation>
    <dataValidation type="whole" allowBlank="1" showInputMessage="1" showErrorMessage="1" errorTitle="Eroare format data" error="Eroare format data" sqref="C27:D31">
      <formula1>0</formula1>
      <formula2>10000000000000000000</formula2>
    </dataValidation>
    <dataValidation type="whole" allowBlank="1" showInputMessage="1" showErrorMessage="1" errorTitle="Eroare format data" error="Eroare format data" sqref="C22:D23">
      <formula1>0</formula1>
      <formula2>1.11111111111111E+22</formula2>
    </dataValidation>
    <dataValidation type="whole" allowBlank="1" showInputMessage="1" showErrorMessage="1" errorTitle="Eroare format data" error="Eroare format data" sqref="C15:D19">
      <formula1>0</formula1>
      <formula2>1.11111111111111E+23</formula2>
    </dataValidation>
    <dataValidation type="whole" allowBlank="1" showInputMessage="1" showErrorMessage="1" errorTitle="Eroare format data" error="Eroare format data" sqref="C10:D11">
      <formula1>0</formula1>
      <formula2>1.11111111111111E+24</formula2>
    </dataValidation>
  </dataValidations>
  <hyperlinks>
    <hyperlink ref="A39" r:id="rId1" display="_ftn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dan.zavoianu</cp:lastModifiedBy>
  <dcterms:created xsi:type="dcterms:W3CDTF">1996-10-14T23:33:28Z</dcterms:created>
  <dcterms:modified xsi:type="dcterms:W3CDTF">2012-02-23T15:26:52Z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