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8800" windowHeight="11700" tabRatio="890" activeTab="7"/>
  </bookViews>
  <sheets>
    <sheet name="FPF AEGON ESENTIAL" sheetId="1" r:id="rId1"/>
    <sheet name="FPF AZT MODERATO" sheetId="2" r:id="rId2"/>
    <sheet name="FPF AZT VIVACE" sheetId="3" r:id="rId3"/>
    <sheet name="FPF BCR PLUS" sheetId="4" r:id="rId4"/>
    <sheet name="FPF BRD MEDIO" sheetId="5" r:id="rId5"/>
    <sheet name="FPF PENSIA MEA" sheetId="6" r:id="rId6"/>
    <sheet name="FPF NN ACTIV" sheetId="7" r:id="rId7"/>
    <sheet name="FPF NN OPTIM" sheetId="8" r:id="rId8"/>
    <sheet name="FPF RAIFFEISEN ACUMULARE" sheetId="9" r:id="rId9"/>
    <sheet name="FPF STABIL" sheetId="10" r:id="rId10"/>
    <sheet name="CF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SUMIFS" hidden="1">#NAME?</definedName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6">#REF!</definedName>
    <definedName name="ACTIV_TOTAL" localSheetId="5">#REF!</definedName>
    <definedName name="ACTIV_TOTAL" localSheetId="8">#REF!</definedName>
    <definedName name="ACTIV_TOTAL" localSheetId="9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6">#REF!</definedName>
    <definedName name="allampapirok" localSheetId="5">#REF!</definedName>
    <definedName name="allampapirok" localSheetId="8">#REF!</definedName>
    <definedName name="allampapirok" localSheetId="9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6">#REF!</definedName>
    <definedName name="belepes" localSheetId="5">#REF!</definedName>
    <definedName name="belepes" localSheetId="8">#REF!</definedName>
    <definedName name="belepes" localSheetId="9">#REF!</definedName>
    <definedName name="belepes">#REF!</definedName>
    <definedName name="ClasificareCSSPPLabel" localSheetId="0">'[3]Template'!#REF!</definedName>
    <definedName name="ClasificareCSSPPLabel" localSheetId="1">'[3]Template'!#REF!</definedName>
    <definedName name="ClasificareCSSPPLabel" localSheetId="2">'[3]Template'!#REF!</definedName>
    <definedName name="ClasificareCSSPPLabel" localSheetId="3">'[3]Template'!#REF!</definedName>
    <definedName name="ClasificareCSSPPLabel" localSheetId="4">'[3]Template'!#REF!</definedName>
    <definedName name="ClasificareCSSPPLabel" localSheetId="6">'[3]Template'!#REF!</definedName>
    <definedName name="ClasificareCSSPPLabel" localSheetId="5">'[3]Template'!#REF!</definedName>
    <definedName name="ClasificareCSSPPLabel" localSheetId="8">'[3]Template'!#REF!</definedName>
    <definedName name="ClasificareCSSPPLabel" localSheetId="9">'[3]Template'!#REF!</definedName>
    <definedName name="ClasificareCSSPPLabel">'[3]Template'!#REF!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6">#REF!</definedName>
    <definedName name="connectstr" localSheetId="5">#REF!</definedName>
    <definedName name="connectstr" localSheetId="8">#REF!</definedName>
    <definedName name="connectstr" localSheetId="9">#REF!</definedName>
    <definedName name="connectstr">#REF!</definedName>
    <definedName name="EmptyHeader" localSheetId="0">'[3]Template'!#REF!</definedName>
    <definedName name="EmptyHeader" localSheetId="1">'[3]Template'!#REF!</definedName>
    <definedName name="EmptyHeader" localSheetId="2">'[3]Template'!#REF!</definedName>
    <definedName name="EmptyHeader" localSheetId="3">'[3]Template'!#REF!</definedName>
    <definedName name="EmptyHeader" localSheetId="4">'[3]Template'!#REF!</definedName>
    <definedName name="EmptyHeader" localSheetId="6">'[3]Template'!#REF!</definedName>
    <definedName name="EmptyHeader" localSheetId="5">'[3]Template'!#REF!</definedName>
    <definedName name="EmptyHeader" localSheetId="8">'[3]Template'!#REF!</definedName>
    <definedName name="EmptyHeader" localSheetId="9">'[3]Template'!#REF!</definedName>
    <definedName name="EmptyHeader">'[3]Template'!#REF!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 localSheetId="5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6">#REF!</definedName>
    <definedName name="fdas" localSheetId="5">#REF!</definedName>
    <definedName name="fdas" localSheetId="8">#REF!</definedName>
    <definedName name="fdas" localSheetId="9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6">#REF!</definedName>
    <definedName name="gfxgfxbfx" localSheetId="5">#REF!</definedName>
    <definedName name="gfxgfxbfx" localSheetId="8">#REF!</definedName>
    <definedName name="gfxgfxbfx" localSheetId="9">#REF!</definedName>
    <definedName name="gfxgfxbfx">#REF!</definedName>
    <definedName name="Header_CrestereZilnica" localSheetId="0">'[3]Template'!#REF!</definedName>
    <definedName name="Header_CrestereZilnica" localSheetId="1">'[3]Template'!#REF!</definedName>
    <definedName name="Header_CrestereZilnica" localSheetId="2">'[3]Template'!#REF!</definedName>
    <definedName name="Header_CrestereZilnica" localSheetId="3">'[3]Template'!#REF!</definedName>
    <definedName name="Header_CrestereZilnica" localSheetId="4">'[3]Template'!#REF!</definedName>
    <definedName name="Header_CrestereZilnica" localSheetId="6">'[3]Template'!#REF!</definedName>
    <definedName name="Header_CrestereZilnica" localSheetId="5">'[3]Template'!#REF!</definedName>
    <definedName name="Header_CrestereZilnica" localSheetId="8">'[3]Template'!#REF!</definedName>
    <definedName name="Header_CrestereZilnica" localSheetId="9">'[3]Template'!#REF!</definedName>
    <definedName name="Header_CrestereZilnica">'[3]Template'!#REF!</definedName>
    <definedName name="Header_ValoareActualizata" localSheetId="0">'[3]Template'!#REF!</definedName>
    <definedName name="Header_ValoareActualizata" localSheetId="1">'[3]Template'!#REF!</definedName>
    <definedName name="Header_ValoareActualizata" localSheetId="2">'[3]Template'!#REF!</definedName>
    <definedName name="Header_ValoareActualizata" localSheetId="3">'[3]Template'!#REF!</definedName>
    <definedName name="Header_ValoareActualizata" localSheetId="4">'[3]Template'!#REF!</definedName>
    <definedName name="Header_ValoareActualizata" localSheetId="6">'[3]Template'!#REF!</definedName>
    <definedName name="Header_ValoareActualizata" localSheetId="5">'[3]Template'!#REF!</definedName>
    <definedName name="Header_ValoareActualizata" localSheetId="8">'[3]Template'!#REF!</definedName>
    <definedName name="Header_ValoareActualizata" localSheetId="9">'[3]Template'!#REF!</definedName>
    <definedName name="Header_ValoareActualizata">'[3]Template'!#REF!</definedName>
    <definedName name="Header_ValoareNominalaPeObligatiune" localSheetId="0">'[3]Template'!#REF!</definedName>
    <definedName name="Header_ValoareNominalaPeObligatiune" localSheetId="1">'[3]Template'!#REF!</definedName>
    <definedName name="Header_ValoareNominalaPeObligatiune" localSheetId="2">'[3]Template'!#REF!</definedName>
    <definedName name="Header_ValoareNominalaPeObligatiune" localSheetId="3">'[3]Template'!#REF!</definedName>
    <definedName name="Header_ValoareNominalaPeObligatiune" localSheetId="4">'[3]Template'!#REF!</definedName>
    <definedName name="Header_ValoareNominalaPeObligatiune" localSheetId="6">'[3]Template'!#REF!</definedName>
    <definedName name="Header_ValoareNominalaPeObligatiune" localSheetId="5">'[3]Template'!#REF!</definedName>
    <definedName name="Header_ValoareNominalaPeObligatiune" localSheetId="8">'[3]Template'!#REF!</definedName>
    <definedName name="Header_ValoareNominalaPeObligatiune" localSheetId="9">'[3]Template'!#REF!</definedName>
    <definedName name="Header_ValoareNominalaPeObligatiune">'[3]Template'!#REF!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6">#REF!</definedName>
    <definedName name="jelentések" localSheetId="5">#REF!</definedName>
    <definedName name="jelentések" localSheetId="8">#REF!</definedName>
    <definedName name="jelentések" localSheetId="9">#REF!</definedName>
    <definedName name="jelentések">#REF!</definedName>
    <definedName name="JUDET">'[1]XX'!$C$7:$C$48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6">#REF!</definedName>
    <definedName name="lucru" localSheetId="5">#REF!</definedName>
    <definedName name="lucru" localSheetId="8">#REF!</definedName>
    <definedName name="lucru" localSheetId="9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6">#REF!</definedName>
    <definedName name="NR_INVEST_F" localSheetId="5">#REF!</definedName>
    <definedName name="NR_INVEST_F" localSheetId="8">#REF!</definedName>
    <definedName name="NR_INVEST_F" localSheetId="9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6">#REF!</definedName>
    <definedName name="NR_INVEST_J" localSheetId="5">#REF!</definedName>
    <definedName name="NR_INVEST_J" localSheetId="8">#REF!</definedName>
    <definedName name="NR_INVEST_J" localSheetId="9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6">#REF!</definedName>
    <definedName name="NR_UNITS" localSheetId="5">#REF!</definedName>
    <definedName name="NR_UNITS" localSheetId="8">#REF!</definedName>
    <definedName name="NR_UNITS" localSheetId="9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6">#REF!</definedName>
    <definedName name="NR_UNITS_F" localSheetId="5">#REF!</definedName>
    <definedName name="NR_UNITS_F" localSheetId="8">#REF!</definedName>
    <definedName name="NR_UNITS_F" localSheetId="9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6">#REF!</definedName>
    <definedName name="NR_UNITS_J" localSheetId="5">#REF!</definedName>
    <definedName name="NR_UNITS_J" localSheetId="8">#REF!</definedName>
    <definedName name="NR_UNITS_J" localSheetId="9">#REF!</definedName>
    <definedName name="NR_UNITS_J">#REF!</definedName>
    <definedName name="NR_UNITS_J2">'[5]NAV_calculation_RR'!$B$86</definedName>
    <definedName name="_xlnm.Print_Area" localSheetId="0">'FPF AEGON ESENTIAL'!$A$1:$J$60</definedName>
    <definedName name="_xlnm.Print_Area" localSheetId="1">'FPF AZT MODERATO'!$A$1:$I$60</definedName>
    <definedName name="_xlnm.Print_Area" localSheetId="2">'FPF AZT VIVACE'!$A$1:$E$60</definedName>
    <definedName name="_xlnm.Print_Area" localSheetId="3">'FPF BCR PLUS'!$A$1:$G$60</definedName>
    <definedName name="_xlnm.Print_Area" localSheetId="4">'FPF BRD MEDIO'!$A$1:$J$60</definedName>
    <definedName name="_xlnm.Print_Area" localSheetId="6">'FPF NN ACTIV'!$A$1:$I$60</definedName>
    <definedName name="_xlnm.Print_Area" localSheetId="7">'FPF NN OPTIM'!$A$1:$K$60</definedName>
    <definedName name="_xlnm.Print_Area" localSheetId="5">'FPF PENSIA MEA'!$A$1:$D$60</definedName>
    <definedName name="_xlnm.Print_Area" localSheetId="8">'FPF RAIFFEISEN ACUMULARE'!$A$1:$J$60</definedName>
    <definedName name="_xlnm.Print_Area" localSheetId="9">'FPF STABIL'!$A$1:$I$60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6">#REF!</definedName>
    <definedName name="pwd" localSheetId="5">#REF!</definedName>
    <definedName name="pwd" localSheetId="8">#REF!</definedName>
    <definedName name="pwd" localSheetId="9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6">#REF!</definedName>
    <definedName name="Titlu" localSheetId="5">#REF!</definedName>
    <definedName name="Titlu" localSheetId="8">#REF!</definedName>
    <definedName name="Titlu" localSheetId="9">#REF!</definedName>
    <definedName name="Titlu">#REF!</definedName>
    <definedName name="Total_CrestereZilnica" localSheetId="0">'[3]Template'!#REF!</definedName>
    <definedName name="Total_CrestereZilnica" localSheetId="1">'[3]Template'!#REF!</definedName>
    <definedName name="Total_CrestereZilnica" localSheetId="2">'[3]Template'!#REF!</definedName>
    <definedName name="Total_CrestereZilnica" localSheetId="3">'[3]Template'!#REF!</definedName>
    <definedName name="Total_CrestereZilnica" localSheetId="4">'[3]Template'!#REF!</definedName>
    <definedName name="Total_CrestereZilnica" localSheetId="6">'[3]Template'!#REF!</definedName>
    <definedName name="Total_CrestereZilnica" localSheetId="5">'[3]Template'!#REF!</definedName>
    <definedName name="Total_CrestereZilnica" localSheetId="8">'[3]Template'!#REF!</definedName>
    <definedName name="Total_CrestereZilnica" localSheetId="9">'[3]Template'!#REF!</definedName>
    <definedName name="Total_CrestereZilnica">'[3]Template'!#REF!</definedName>
    <definedName name="Total_ValoareActualizata" localSheetId="0">'[3]Template'!#REF!</definedName>
    <definedName name="Total_ValoareActualizata" localSheetId="1">'[3]Template'!#REF!</definedName>
    <definedName name="Total_ValoareActualizata" localSheetId="2">'[3]Template'!#REF!</definedName>
    <definedName name="Total_ValoareActualizata" localSheetId="3">'[3]Template'!#REF!</definedName>
    <definedName name="Total_ValoareActualizata" localSheetId="4">'[3]Template'!#REF!</definedName>
    <definedName name="Total_ValoareActualizata" localSheetId="6">'[3]Template'!#REF!</definedName>
    <definedName name="Total_ValoareActualizata" localSheetId="5">'[3]Template'!#REF!</definedName>
    <definedName name="Total_ValoareActualizata" localSheetId="8">'[3]Template'!#REF!</definedName>
    <definedName name="Total_ValoareActualizata" localSheetId="9">'[3]Template'!#REF!</definedName>
    <definedName name="Total_ValoareActualizata">'[3]Template'!#REF!</definedName>
    <definedName name="Total_ValoareNominalaPeObligatiune" localSheetId="0">'[3]Template'!#REF!</definedName>
    <definedName name="Total_ValoareNominalaPeObligatiune" localSheetId="1">'[3]Template'!#REF!</definedName>
    <definedName name="Total_ValoareNominalaPeObligatiune" localSheetId="2">'[3]Template'!#REF!</definedName>
    <definedName name="Total_ValoareNominalaPeObligatiune" localSheetId="3">'[3]Template'!#REF!</definedName>
    <definedName name="Total_ValoareNominalaPeObligatiune" localSheetId="4">'[3]Template'!#REF!</definedName>
    <definedName name="Total_ValoareNominalaPeObligatiune" localSheetId="6">'[3]Template'!#REF!</definedName>
    <definedName name="Total_ValoareNominalaPeObligatiune" localSheetId="5">'[3]Template'!#REF!</definedName>
    <definedName name="Total_ValoareNominalaPeObligatiune" localSheetId="8">'[3]Template'!#REF!</definedName>
    <definedName name="Total_ValoareNominalaPeObligatiune" localSheetId="9">'[3]Template'!#REF!</definedName>
    <definedName name="Total_ValoareNominalaPeObligatiune">'[3]Template'!#REF!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6">#REF!</definedName>
    <definedName name="username" localSheetId="5">#REF!</definedName>
    <definedName name="username" localSheetId="8">#REF!</definedName>
    <definedName name="username" localSheetId="9">#REF!</definedName>
    <definedName name="username">#REF!</definedName>
    <definedName name="Valoare_CrestereZilnica" localSheetId="0">'[3]Template'!#REF!</definedName>
    <definedName name="Valoare_CrestereZilnica" localSheetId="1">'[3]Template'!#REF!</definedName>
    <definedName name="Valoare_CrestereZilnica" localSheetId="2">'[3]Template'!#REF!</definedName>
    <definedName name="Valoare_CrestereZilnica" localSheetId="3">'[3]Template'!#REF!</definedName>
    <definedName name="Valoare_CrestereZilnica" localSheetId="4">'[3]Template'!#REF!</definedName>
    <definedName name="Valoare_CrestereZilnica" localSheetId="6">'[3]Template'!#REF!</definedName>
    <definedName name="Valoare_CrestereZilnica" localSheetId="5">'[3]Template'!#REF!</definedName>
    <definedName name="Valoare_CrestereZilnica" localSheetId="8">'[3]Template'!#REF!</definedName>
    <definedName name="Valoare_CrestereZilnica" localSheetId="9">'[3]Template'!#REF!</definedName>
    <definedName name="Valoare_CrestereZilnica">'[3]Template'!#REF!</definedName>
    <definedName name="Valoare_ValoareActualizata" localSheetId="0">'[3]Template'!#REF!</definedName>
    <definedName name="Valoare_ValoareActualizata" localSheetId="1">'[3]Template'!#REF!</definedName>
    <definedName name="Valoare_ValoareActualizata" localSheetId="2">'[3]Template'!#REF!</definedName>
    <definedName name="Valoare_ValoareActualizata" localSheetId="3">'[3]Template'!#REF!</definedName>
    <definedName name="Valoare_ValoareActualizata" localSheetId="4">'[3]Template'!#REF!</definedName>
    <definedName name="Valoare_ValoareActualizata" localSheetId="6">'[3]Template'!#REF!</definedName>
    <definedName name="Valoare_ValoareActualizata" localSheetId="5">'[3]Template'!#REF!</definedName>
    <definedName name="Valoare_ValoareActualizata" localSheetId="8">'[3]Template'!#REF!</definedName>
    <definedName name="Valoare_ValoareActualizata" localSheetId="9">'[3]Template'!#REF!</definedName>
    <definedName name="Valoare_ValoareActualizata">'[3]Template'!#REF!</definedName>
    <definedName name="Valoare_ValoareNominalaPeObligatiune" localSheetId="0">'[3]Template'!#REF!</definedName>
    <definedName name="Valoare_ValoareNominalaPeObligatiune" localSheetId="1">'[3]Template'!#REF!</definedName>
    <definedName name="Valoare_ValoareNominalaPeObligatiune" localSheetId="2">'[3]Template'!#REF!</definedName>
    <definedName name="Valoare_ValoareNominalaPeObligatiune" localSheetId="3">'[3]Template'!#REF!</definedName>
    <definedName name="Valoare_ValoareNominalaPeObligatiune" localSheetId="4">'[3]Template'!#REF!</definedName>
    <definedName name="Valoare_ValoareNominalaPeObligatiune" localSheetId="6">'[3]Template'!#REF!</definedName>
    <definedName name="Valoare_ValoareNominalaPeObligatiune" localSheetId="5">'[3]Template'!#REF!</definedName>
    <definedName name="Valoare_ValoareNominalaPeObligatiune" localSheetId="8">'[3]Template'!#REF!</definedName>
    <definedName name="Valoare_ValoareNominalaPeObligatiune" localSheetId="9">'[3]Template'!#REF!</definedName>
    <definedName name="Valoare_ValoareNominalaPeObligatiune">'[3]Template'!#REF!</definedName>
    <definedName name="zzzz">'[5]NAV_calculation_RR'!$B$86</definedName>
  </definedNames>
  <calcPr fullCalcOnLoad="1"/>
</workbook>
</file>

<file path=xl/sharedStrings.xml><?xml version="1.0" encoding="utf-8"?>
<sst xmlns="http://schemas.openxmlformats.org/spreadsheetml/2006/main" count="1183" uniqueCount="253">
  <si>
    <t>DATE DE IDENTIFICARE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</si>
  <si>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</si>
  <si>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</si>
  <si>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</si>
  <si>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</si>
  <si>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</si>
  <si>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</si>
  <si>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</si>
  <si>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</si>
  <si>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</si>
  <si>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</si>
  <si>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</si>
  <si>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</si>
  <si>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</si>
  <si>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</si>
  <si>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</si>
  <si>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</si>
  <si>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</si>
  <si>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</si>
  <si>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</si>
  <si>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</si>
  <si>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</si>
  <si>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</si>
  <si>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</si>
  <si>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</si>
  <si>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</si>
  <si>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</si>
  <si>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</si>
  <si>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</si>
  <si>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</si>
  <si>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</si>
  <si>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</si>
  <si>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</si>
  <si>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</si>
  <si>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</si>
  <si>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</si>
  <si>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</si>
  <si>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</si>
  <si>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</si>
  <si>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</si>
  <si>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</si>
  <si>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</si>
  <si>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</si>
  <si>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</si>
  <si>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</si>
  <si>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</si>
  <si>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</si>
  <si>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</si>
  <si>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</si>
  <si>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</si>
  <si>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</si>
  <si>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</si>
  <si>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</si>
  <si>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</si>
  <si>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</si>
  <si>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</si>
  <si>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</si>
  <si>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I. CAPITAL ŞI REZERVE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</si>
  <si>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</si>
  <si>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</si>
  <si>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</si>
  <si>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</si>
  <si>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</si>
  <si>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</si>
  <si>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</si>
  <si>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</si>
  <si>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</si>
  <si>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</si>
  <si>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</si>
  <si>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</si>
  <si>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</si>
  <si>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</si>
  <si>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</si>
  <si>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</si>
  <si>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</si>
  <si>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</si>
  <si>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</si>
  <si>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</si>
  <si>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</si>
  <si>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  B</t>
  </si>
  <si>
    <t>D.  DATORII CE TREBUIE PLĂTITE ÎNTR-O PERIOADĂ DE PÂNĂ LA 1 AN</t>
  </si>
  <si>
    <t xml:space="preserve">   I. CAPITALUL FONDULUI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</si>
  <si>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</si>
  <si>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</si>
  <si>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</si>
  <si>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</si>
  <si>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</si>
  <si>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</si>
  <si>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</si>
  <si>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</si>
  <si>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</si>
  <si>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</si>
  <si>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</si>
  <si>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</si>
  <si>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</si>
  <si>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</si>
  <si>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</si>
  <si>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</si>
  <si>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</si>
  <si>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</si>
  <si>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</si>
  <si>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</si>
  <si>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</si>
  <si>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</si>
  <si>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</si>
  <si>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</si>
  <si>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</si>
  <si>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</si>
  <si>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</si>
  <si>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</si>
  <si>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</si>
  <si>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</si>
  <si>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</si>
  <si>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</si>
  <si>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</si>
  <si>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</si>
  <si>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</si>
  <si>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</si>
  <si>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</si>
  <si>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</si>
  <si>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</si>
  <si>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</si>
  <si>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</si>
  <si>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</si>
  <si>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</si>
  <si>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</si>
  <si>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</si>
  <si>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</si>
  <si>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</si>
  <si>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</si>
  <si>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</si>
  <si>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</si>
  <si>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</si>
  <si>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</si>
  <si>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</si>
  <si>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</si>
  <si>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</si>
  <si>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</si>
  <si>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</si>
  <si>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</si>
  <si>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</si>
  <si>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</si>
  <si>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</si>
  <si>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</si>
  <si>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</si>
  <si>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</si>
  <si>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</si>
  <si>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</si>
  <si>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</si>
  <si>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</si>
  <si>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</si>
  <si>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</si>
  <si>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</si>
  <si>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</si>
  <si>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</si>
  <si>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</si>
  <si>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</si>
  <si>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</si>
  <si>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</si>
  <si>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</si>
  <si>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</si>
  <si>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</si>
  <si>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</si>
  <si>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</si>
  <si>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</si>
  <si>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</si>
  <si>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</si>
  <si>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</si>
  <si>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</si>
  <si>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</si>
  <si>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</si>
  <si>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</si>
  <si>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</si>
  <si>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</si>
  <si>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</si>
  <si>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</si>
  <si>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</si>
  <si>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</si>
  <si>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</si>
  <si>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</si>
  <si>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</si>
  <si>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</si>
  <si>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</si>
  <si>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</si>
  <si>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</si>
  <si>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</si>
  <si>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</si>
  <si>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</si>
  <si>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</si>
  <si>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</si>
  <si>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</si>
  <si>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</si>
  <si>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</si>
  <si>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</si>
  <si>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</si>
  <si>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</si>
  <si>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</si>
  <si>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</si>
  <si>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</si>
  <si>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</si>
  <si>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</si>
  <si>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</si>
  <si>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</si>
  <si>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</si>
  <si>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</si>
  <si>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</si>
  <si>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</si>
  <si>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</si>
  <si>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</si>
  <si>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</si>
  <si>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</si>
  <si>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</si>
  <si>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</si>
  <si>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</si>
  <si>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</si>
  <si>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</si>
  <si>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</si>
  <si>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</si>
  <si>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</si>
  <si>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</si>
  <si>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</si>
  <si>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</si>
  <si>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</si>
  <si>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</si>
  <si>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</si>
  <si>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</si>
  <si>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</si>
  <si>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</si>
  <si>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</si>
  <si>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</si>
  <si>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</si>
  <si>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</si>
  <si>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 xml:space="preserve">   - capital  privind unităţile de fond (ct.1017)</t>
  </si>
  <si>
    <t>BILANŢ</t>
  </si>
  <si>
    <t>la data de 31 decembrie 2015</t>
  </si>
  <si>
    <t>FONDUL DE PENSII FACULTATIVE AEGON ESENTIAL</t>
  </si>
  <si>
    <t>FONDUL DE PENSII FACULTATIVE AZT MODERATO</t>
  </si>
  <si>
    <t xml:space="preserve">-                           -   </t>
  </si>
  <si>
    <t>FONDUL DE PENSII FACULTATIVE AZT VIVACE</t>
  </si>
  <si>
    <t xml:space="preserve">                 -   </t>
  </si>
  <si>
    <t xml:space="preserve">FONDUL DE PENSII FACULTATIVE PENSIA MEA 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</si>
  <si>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</si>
  <si>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</si>
  <si>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</si>
  <si>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FONDUL DE PENSII FACULTATIVE BCR PLUS</t>
  </si>
  <si>
    <t>FONDUL DE PENSII FACULTATIVE BRD MEDIO</t>
  </si>
  <si>
    <t>FONDUL DE PENSII FACULTATIVE  STABIL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</si>
  <si>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</si>
  <si>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</si>
  <si>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</si>
  <si>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FONDUL DE PENSII FACULTATIVE  RAIFFEISEN ACUMULARE</t>
  </si>
  <si>
    <t>FONDUL DE PENSII FACULTATIVE   NN ACTIV</t>
  </si>
  <si>
    <t>FONDUL DE PENSII FACULTATIVE NN OPTIM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</si>
</sst>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00%"/>
    <numFmt numFmtId="187" formatCode="0.0000%"/>
    <numFmt numFmtId="188" formatCode="[$-418]mmm\-yy;@"/>
    <numFmt numFmtId="189" formatCode="[$-418]mmmm\-yy;@"/>
    <numFmt numFmtId="190" formatCode="0.0000"/>
    <numFmt numFmtId="191" formatCode="#,##0.0"/>
    <numFmt numFmtId="192" formatCode="dd/mm/yy;@"/>
    <numFmt numFmtId="193" formatCode="_(* #,##0.0_);_(* \(#,##0.0\);_(* &quot;-&quot;??_);_(@_)"/>
    <numFmt numFmtId="194" formatCode="yyyy\-mm\-dd"/>
    <numFmt numFmtId="195" formatCode="_(* #,##0.000_);_(* \(#,##0.000\);_(* &quot;-&quot;??_);_(@_)"/>
    <numFmt numFmtId="196" formatCode="_-* #,##0.000_-;\-* #,##0.000_-;_-* &quot;-&quot;??_-;_-@_-"/>
    <numFmt numFmtId="197" formatCode="_-* #,##0.0000_-;\-* #,##0.0000_-;_-* &quot;-&quot;??_-;_-@_-"/>
    <numFmt numFmtId="198" formatCode="[$-418]d\ mmmm\ yyyy"/>
    <numFmt numFmtId="199" formatCode="#,##0.000"/>
    <numFmt numFmtId="200" formatCode="_(* #.##000_);_(* \(#.##000\);_(* &quot;-&quot;??_);_(@_)"/>
    <numFmt numFmtId="201" formatCode="0.000000"/>
    <numFmt numFmtId="202" formatCode="0.00000"/>
    <numFmt numFmtId="203" formatCode="0.000"/>
    <numFmt numFmtId="204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3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68" applyFont="1" applyFill="1" applyProtection="1">
      <alignment/>
      <protection locked="0"/>
    </xf>
    <xf numFmtId="0" fontId="5" fillId="0" borderId="0" xfId="68" applyFont="1" applyFill="1" applyBorder="1" applyAlignment="1" applyProtection="1">
      <alignment horizontal="center" vertical="top" wrapText="1"/>
      <protection locked="0"/>
    </xf>
    <xf numFmtId="0" fontId="5" fillId="0" borderId="0" xfId="68" applyFont="1" applyFill="1" applyProtection="1">
      <alignment/>
      <protection locked="0"/>
    </xf>
    <xf numFmtId="0" fontId="5" fillId="0" borderId="10" xfId="68" applyFont="1" applyFill="1" applyBorder="1" applyAlignment="1" applyProtection="1">
      <alignment horizontal="center" vertical="top" wrapText="1"/>
      <protection locked="0"/>
    </xf>
    <xf numFmtId="0" fontId="6" fillId="0" borderId="10" xfId="68" applyFont="1" applyFill="1" applyBorder="1" applyAlignment="1" applyProtection="1">
      <alignment horizontal="center" vertical="top" wrapText="1"/>
      <protection locked="0"/>
    </xf>
    <xf numFmtId="0" fontId="6" fillId="0" borderId="11" xfId="68" applyFont="1" applyFill="1" applyBorder="1" applyProtection="1">
      <alignment/>
      <protection locked="0"/>
    </xf>
    <xf numFmtId="0" fontId="5" fillId="0" borderId="11" xfId="68" applyFont="1" applyFill="1" applyBorder="1" applyAlignment="1" applyProtection="1">
      <alignment horizontal="justify" vertical="top" wrapText="1"/>
      <protection locked="0"/>
    </xf>
    <xf numFmtId="0" fontId="5" fillId="0" borderId="10" xfId="68" applyFont="1" applyFill="1" applyBorder="1" applyAlignment="1" applyProtection="1">
      <alignment horizontal="justify" wrapText="1"/>
      <protection locked="0"/>
    </xf>
    <xf numFmtId="1" fontId="5" fillId="0" borderId="10" xfId="68" applyNumberFormat="1" applyFont="1" applyFill="1" applyBorder="1" applyAlignment="1" applyProtection="1">
      <alignment horizontal="right" vertical="top" wrapText="1"/>
      <protection locked="0"/>
    </xf>
    <xf numFmtId="0" fontId="6" fillId="0" borderId="10" xfId="68" applyFont="1" applyFill="1" applyBorder="1" applyAlignment="1" applyProtection="1">
      <alignment horizontal="justify" wrapText="1"/>
      <protection locked="0"/>
    </xf>
    <xf numFmtId="1" fontId="5" fillId="0" borderId="10" xfId="68" applyNumberFormat="1" applyFont="1" applyFill="1" applyBorder="1" applyAlignment="1" applyProtection="1">
      <alignment horizontal="right" vertical="top" wrapText="1"/>
      <protection/>
    </xf>
    <xf numFmtId="14" fontId="5" fillId="34" borderId="10" xfId="68" applyNumberFormat="1" applyFont="1" applyFill="1" applyBorder="1" applyAlignment="1" applyProtection="1">
      <alignment horizontal="center" wrapText="1"/>
      <protection locked="0"/>
    </xf>
    <xf numFmtId="0" fontId="5" fillId="34" borderId="10" xfId="68" applyFont="1" applyFill="1" applyBorder="1" applyAlignment="1" applyProtection="1">
      <alignment horizontal="center" vertical="top" wrapText="1"/>
      <protection locked="0"/>
    </xf>
    <xf numFmtId="0" fontId="5" fillId="34" borderId="10" xfId="68" applyFont="1" applyFill="1" applyBorder="1" applyAlignment="1" applyProtection="1">
      <alignment horizontal="justify" wrapText="1"/>
      <protection locked="0"/>
    </xf>
    <xf numFmtId="0" fontId="6" fillId="34" borderId="10" xfId="68" applyFont="1" applyFill="1" applyBorder="1" applyAlignment="1" applyProtection="1">
      <alignment horizontal="justify" wrapText="1"/>
      <protection locked="0"/>
    </xf>
    <xf numFmtId="0" fontId="6" fillId="34" borderId="10" xfId="68" applyFont="1" applyFill="1" applyBorder="1" applyAlignment="1" applyProtection="1">
      <alignment horizontal="center" vertical="top" wrapText="1"/>
      <protection locked="0"/>
    </xf>
    <xf numFmtId="0" fontId="5" fillId="34" borderId="10" xfId="68" applyFont="1" applyFill="1" applyBorder="1" applyAlignment="1" applyProtection="1">
      <alignment horizontal="center" wrapText="1"/>
      <protection locked="0"/>
    </xf>
    <xf numFmtId="0" fontId="5" fillId="34" borderId="10" xfId="68" applyFont="1" applyFill="1" applyBorder="1" applyAlignment="1" applyProtection="1">
      <alignment horizontal="justify" vertical="top" wrapText="1"/>
      <protection locked="0"/>
    </xf>
    <xf numFmtId="0" fontId="6" fillId="34" borderId="10" xfId="68" applyFont="1" applyFill="1" applyBorder="1" applyAlignment="1" applyProtection="1">
      <alignment horizontal="justify" vertical="top" wrapText="1"/>
      <protection locked="0"/>
    </xf>
    <xf numFmtId="0" fontId="6" fillId="34" borderId="10" xfId="68" applyFont="1" applyFill="1" applyBorder="1" applyAlignment="1" applyProtection="1" quotePrefix="1">
      <alignment horizontal="justify" vertical="top" wrapText="1"/>
      <protection locked="0"/>
    </xf>
    <xf numFmtId="0" fontId="6" fillId="34" borderId="10" xfId="68" applyFont="1" applyFill="1" applyBorder="1" applyProtection="1">
      <alignment/>
      <protection locked="0"/>
    </xf>
    <xf numFmtId="3" fontId="5" fillId="0" borderId="10" xfId="68" applyNumberFormat="1" applyFont="1" applyFill="1" applyBorder="1" applyAlignment="1" applyProtection="1">
      <alignment horizontal="right" vertical="top" wrapText="1"/>
      <protection locked="0"/>
    </xf>
    <xf numFmtId="3" fontId="6" fillId="0" borderId="10" xfId="68" applyNumberFormat="1" applyFont="1" applyFill="1" applyBorder="1" applyAlignment="1" applyProtection="1">
      <alignment horizontal="right" vertical="top" wrapText="1"/>
      <protection locked="0"/>
    </xf>
    <xf numFmtId="3" fontId="5" fillId="0" borderId="10" xfId="68" applyNumberFormat="1" applyFont="1" applyFill="1" applyBorder="1" applyAlignment="1" applyProtection="1">
      <alignment horizontal="right" vertical="top" wrapText="1"/>
      <protection/>
    </xf>
    <xf numFmtId="3" fontId="5" fillId="0" borderId="10" xfId="68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84" fontId="6" fillId="0" borderId="10" xfId="42" applyNumberFormat="1" applyFont="1" applyFill="1" applyBorder="1" applyAlignment="1" applyProtection="1">
      <alignment horizontal="right" vertical="top" wrapText="1"/>
      <protection locked="0"/>
    </xf>
    <xf numFmtId="184" fontId="5" fillId="0" borderId="10" xfId="42" applyNumberFormat="1" applyFont="1" applyFill="1" applyBorder="1" applyAlignment="1" applyProtection="1">
      <alignment horizontal="right" vertical="top" wrapText="1"/>
      <protection/>
    </xf>
    <xf numFmtId="184" fontId="5" fillId="0" borderId="10" xfId="42" applyNumberFormat="1" applyFont="1" applyFill="1" applyBorder="1" applyAlignment="1" applyProtection="1">
      <alignment horizontal="right" vertical="top" wrapText="1"/>
      <protection locked="0"/>
    </xf>
    <xf numFmtId="184" fontId="5" fillId="0" borderId="10" xfId="42" applyNumberFormat="1" applyFont="1" applyFill="1" applyBorder="1" applyAlignment="1" applyProtection="1">
      <alignment horizontal="right" wrapText="1"/>
      <protection/>
    </xf>
    <xf numFmtId="0" fontId="6" fillId="0" borderId="10" xfId="0" applyFont="1" applyFill="1" applyBorder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1" fontId="6" fillId="0" borderId="10" xfId="0" applyNumberFormat="1" applyFont="1" applyFill="1" applyBorder="1" applyAlignment="1" applyProtection="1">
      <alignment horizontal="right" vertical="top" wrapText="1"/>
      <protection locked="0"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4" borderId="10" xfId="68" applyFont="1" applyFill="1" applyBorder="1" applyAlignment="1" applyProtection="1">
      <alignment horizont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49" fontId="5" fillId="34" borderId="10" xfId="68" applyNumberFormat="1" applyFont="1" applyFill="1" applyBorder="1" applyAlignment="1" applyProtection="1">
      <alignment horizontal="center" wrapText="1"/>
      <protection locked="0"/>
    </xf>
    <xf numFmtId="0" fontId="5" fillId="34" borderId="10" xfId="68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center"/>
      <protection locked="0"/>
    </xf>
    <xf numFmtId="0" fontId="5" fillId="34" borderId="12" xfId="68" applyFont="1" applyFill="1" applyBorder="1" applyAlignment="1" applyProtection="1">
      <alignment horizontal="center" vertical="center"/>
      <protection locked="0"/>
    </xf>
    <xf numFmtId="0" fontId="5" fillId="34" borderId="13" xfId="68" applyFont="1" applyFill="1" applyBorder="1" applyAlignment="1" applyProtection="1">
      <alignment horizontal="center" vertical="center"/>
      <protection locked="0"/>
    </xf>
    <xf numFmtId="0" fontId="5" fillId="34" borderId="14" xfId="68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wrapText="1"/>
      <protection locked="0"/>
    </xf>
    <xf numFmtId="0" fontId="5" fillId="34" borderId="10" xfId="68" applyFont="1" applyFill="1" applyBorder="1" applyAlignment="1" applyProtection="1">
      <alignment horizontal="left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1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erStyle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25" xfId="64"/>
    <cellStyle name="Normal 26" xfId="65"/>
    <cellStyle name="Normal 27" xfId="66"/>
    <cellStyle name="Normal 28" xfId="67"/>
    <cellStyle name="Normal 3" xfId="68"/>
    <cellStyle name="Normal 4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pra.ppc\supraveghere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IAN~1.PAT\AppData\Local\Temp\en-date-stat-site-piii-aprilie-2015_awn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IAN~1.PAT\AppData\Local\Temp\en-date-stat-site-pii-martie-2015_4v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IAN~1.PAT\AppData\Local\Temp\en-date-stat-feb-piii-mar-2016_3h4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Table 11."/>
      <sheetName val="Table 12."/>
      <sheetName val="Table 13."/>
      <sheetName val="Table 14."/>
      <sheetName val="No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. (2)"/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M38" sqref="M38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49" t="s">
        <v>0</v>
      </c>
      <c r="B1" s="51" t="s">
        <v>235</v>
      </c>
      <c r="C1" s="51"/>
      <c r="D1" s="51"/>
    </row>
    <row r="2" spans="1:4" ht="18" customHeight="1">
      <c r="A2" s="49"/>
      <c r="B2" s="49" t="s">
        <v>233</v>
      </c>
      <c r="C2" s="49"/>
      <c r="D2" s="49"/>
    </row>
    <row r="3" spans="1:4" ht="12.75">
      <c r="A3" s="49"/>
      <c r="B3" s="49" t="s">
        <v>234</v>
      </c>
      <c r="C3" s="49"/>
      <c r="D3" s="49"/>
    </row>
    <row r="4" spans="1:4" ht="24.75" customHeight="1">
      <c r="A4" s="50" t="s">
        <v>1</v>
      </c>
      <c r="B4" s="50" t="s">
        <v>87</v>
      </c>
      <c r="C4" s="50" t="s">
        <v>2</v>
      </c>
      <c r="D4" s="50"/>
    </row>
    <row r="5" spans="1:4" ht="12.75">
      <c r="A5" s="50"/>
      <c r="B5" s="50"/>
      <c r="C5" s="15">
        <v>42005</v>
      </c>
      <c r="D5" s="15">
        <v>42369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1" t="s">
        <v>82</v>
      </c>
      <c r="B7" s="7"/>
      <c r="C7" s="12"/>
      <c r="D7" s="12"/>
    </row>
    <row r="8" spans="1:4" s="6" customFormat="1" ht="12.75">
      <c r="A8" s="11" t="s">
        <v>6</v>
      </c>
      <c r="B8" s="7"/>
      <c r="C8" s="25"/>
      <c r="D8" s="25"/>
    </row>
    <row r="9" spans="1:4" ht="12.75">
      <c r="A9" s="13" t="s">
        <v>7</v>
      </c>
      <c r="B9" s="8" t="s">
        <v>8</v>
      </c>
      <c r="C9" s="26">
        <v>0</v>
      </c>
      <c r="D9" s="26">
        <v>1145117</v>
      </c>
    </row>
    <row r="10" spans="1:4" ht="12.75">
      <c r="A10" s="13" t="s">
        <v>9</v>
      </c>
      <c r="B10" s="8" t="s">
        <v>10</v>
      </c>
      <c r="C10" s="26">
        <v>0</v>
      </c>
      <c r="D10" s="26">
        <v>3858984</v>
      </c>
    </row>
    <row r="11" spans="1:4" s="6" customFormat="1" ht="12.75">
      <c r="A11" s="11" t="s">
        <v>88</v>
      </c>
      <c r="B11" s="7" t="s">
        <v>11</v>
      </c>
      <c r="C11" s="27">
        <f>C9+C10</f>
        <v>0</v>
      </c>
      <c r="D11" s="27">
        <f>D9+D10</f>
        <v>5004101</v>
      </c>
    </row>
    <row r="12" spans="1:4" s="6" customFormat="1" ht="12.75">
      <c r="A12" s="11" t="s">
        <v>12</v>
      </c>
      <c r="B12" s="7"/>
      <c r="C12" s="25"/>
      <c r="D12" s="25"/>
    </row>
    <row r="13" spans="1:4" s="6" customFormat="1" ht="12.75">
      <c r="A13" s="17" t="s">
        <v>13</v>
      </c>
      <c r="B13" s="16"/>
      <c r="C13" s="25"/>
      <c r="D13" s="25"/>
    </row>
    <row r="14" spans="1:4" ht="12.75">
      <c r="A14" s="18" t="s">
        <v>14</v>
      </c>
      <c r="B14" s="19" t="s">
        <v>15</v>
      </c>
      <c r="C14" s="26">
        <v>0</v>
      </c>
      <c r="D14" s="26">
        <v>0</v>
      </c>
    </row>
    <row r="15" spans="1:4" ht="12.75">
      <c r="A15" s="18" t="s">
        <v>16</v>
      </c>
      <c r="B15" s="19" t="s">
        <v>17</v>
      </c>
      <c r="C15" s="26">
        <v>0</v>
      </c>
      <c r="D15" s="26">
        <v>0</v>
      </c>
    </row>
    <row r="16" spans="1:4" ht="12.75">
      <c r="A16" s="18" t="s">
        <v>90</v>
      </c>
      <c r="B16" s="19" t="s">
        <v>18</v>
      </c>
      <c r="C16" s="26">
        <v>0</v>
      </c>
      <c r="D16" s="26">
        <v>0</v>
      </c>
    </row>
    <row r="17" spans="1:4" ht="12.75">
      <c r="A17" s="18" t="s">
        <v>19</v>
      </c>
      <c r="B17" s="19" t="s">
        <v>20</v>
      </c>
      <c r="C17" s="26">
        <v>0</v>
      </c>
      <c r="D17" s="26">
        <v>0</v>
      </c>
    </row>
    <row r="18" spans="1:4" ht="12.75">
      <c r="A18" s="18" t="s">
        <v>21</v>
      </c>
      <c r="B18" s="19" t="s">
        <v>22</v>
      </c>
      <c r="C18" s="26">
        <v>0</v>
      </c>
      <c r="D18" s="26">
        <v>0</v>
      </c>
    </row>
    <row r="19" spans="1:4" s="6" customFormat="1" ht="12.75">
      <c r="A19" s="17" t="s">
        <v>89</v>
      </c>
      <c r="B19" s="20" t="s">
        <v>23</v>
      </c>
      <c r="C19" s="28">
        <f>C14+C15+C16+C17+C18</f>
        <v>0</v>
      </c>
      <c r="D19" s="28">
        <f>D14+D15+D16+D17+D18</f>
        <v>0</v>
      </c>
    </row>
    <row r="20" spans="1:4" s="6" customFormat="1" ht="12.75">
      <c r="A20" s="21" t="s">
        <v>24</v>
      </c>
      <c r="B20" s="16"/>
      <c r="C20" s="25"/>
      <c r="D20" s="25"/>
    </row>
    <row r="21" spans="1:4" ht="12.75">
      <c r="A21" s="22" t="s">
        <v>25</v>
      </c>
      <c r="B21" s="19" t="s">
        <v>26</v>
      </c>
      <c r="C21" s="26">
        <v>0</v>
      </c>
      <c r="D21" s="26">
        <v>707361</v>
      </c>
    </row>
    <row r="22" spans="1:4" s="6" customFormat="1" ht="12.75">
      <c r="A22" s="17" t="s">
        <v>27</v>
      </c>
      <c r="B22" s="16" t="s">
        <v>28</v>
      </c>
      <c r="C22" s="25">
        <v>0</v>
      </c>
      <c r="D22" s="25">
        <v>214</v>
      </c>
    </row>
    <row r="23" spans="1:4" s="6" customFormat="1" ht="12.75">
      <c r="A23" s="21" t="s">
        <v>84</v>
      </c>
      <c r="B23" s="16" t="s">
        <v>29</v>
      </c>
      <c r="C23" s="27">
        <f>C19+C21+C22</f>
        <v>0</v>
      </c>
      <c r="D23" s="27">
        <f>D19+D21+D22</f>
        <v>707575</v>
      </c>
    </row>
    <row r="24" spans="1:4" s="6" customFormat="1" ht="12.75">
      <c r="A24" s="21" t="s">
        <v>83</v>
      </c>
      <c r="B24" s="16" t="s">
        <v>30</v>
      </c>
      <c r="C24" s="25">
        <v>0</v>
      </c>
      <c r="D24" s="25">
        <v>0</v>
      </c>
    </row>
    <row r="25" spans="1:4" s="6" customFormat="1" ht="12.75">
      <c r="A25" s="21" t="s">
        <v>80</v>
      </c>
      <c r="B25" s="16"/>
      <c r="C25" s="25"/>
      <c r="D25" s="25"/>
    </row>
    <row r="26" spans="1:4" ht="12.75">
      <c r="A26" s="22" t="s">
        <v>31</v>
      </c>
      <c r="B26" s="19" t="s">
        <v>32</v>
      </c>
      <c r="C26" s="26">
        <v>0</v>
      </c>
      <c r="D26" s="26">
        <v>0</v>
      </c>
    </row>
    <row r="27" spans="1:4" ht="12.75">
      <c r="A27" s="22" t="s">
        <v>33</v>
      </c>
      <c r="B27" s="19" t="s">
        <v>34</v>
      </c>
      <c r="C27" s="26">
        <v>0</v>
      </c>
      <c r="D27" s="26">
        <v>8880</v>
      </c>
    </row>
    <row r="28" spans="1:4" ht="12.75">
      <c r="A28" s="22" t="s">
        <v>35</v>
      </c>
      <c r="B28" s="19" t="s">
        <v>36</v>
      </c>
      <c r="C28" s="26">
        <v>0</v>
      </c>
      <c r="D28" s="26">
        <v>0</v>
      </c>
    </row>
    <row r="29" spans="1:4" ht="15">
      <c r="A29" s="22" t="s">
        <v>241</v>
      </c>
      <c r="B29" s="19" t="s">
        <v>37</v>
      </c>
      <c r="C29" s="26">
        <v>0</v>
      </c>
      <c r="D29" s="26">
        <v>0</v>
      </c>
    </row>
    <row r="30" spans="1:4" ht="12.75">
      <c r="A30" s="22" t="s">
        <v>38</v>
      </c>
      <c r="B30" s="19" t="s">
        <v>39</v>
      </c>
      <c r="C30" s="26">
        <v>0</v>
      </c>
      <c r="D30" s="26">
        <v>214</v>
      </c>
    </row>
    <row r="31" spans="1:4" s="6" customFormat="1" ht="12.75">
      <c r="A31" s="21" t="s">
        <v>85</v>
      </c>
      <c r="B31" s="16" t="s">
        <v>40</v>
      </c>
      <c r="C31" s="27">
        <f>SUM(C26:C30)</f>
        <v>0</v>
      </c>
      <c r="D31" s="27">
        <f>SUM(D26:D30)</f>
        <v>9094</v>
      </c>
    </row>
    <row r="32" spans="1:4" s="6" customFormat="1" ht="25.5">
      <c r="A32" s="21" t="s">
        <v>41</v>
      </c>
      <c r="B32" s="16" t="s">
        <v>42</v>
      </c>
      <c r="C32" s="27">
        <f>C23+C24-C31-C41</f>
        <v>0</v>
      </c>
      <c r="D32" s="27">
        <f>D23+D24-D31-D41</f>
        <v>698481</v>
      </c>
    </row>
    <row r="33" spans="1:4" s="6" customFormat="1" ht="12.75">
      <c r="A33" s="21" t="s">
        <v>43</v>
      </c>
      <c r="B33" s="16" t="s">
        <v>44</v>
      </c>
      <c r="C33" s="27">
        <f>C11+C32</f>
        <v>0</v>
      </c>
      <c r="D33" s="27">
        <f>D11+D32</f>
        <v>5702582</v>
      </c>
    </row>
    <row r="34" spans="1:4" s="6" customFormat="1" ht="12.75">
      <c r="A34" s="21" t="s">
        <v>45</v>
      </c>
      <c r="B34" s="16"/>
      <c r="C34" s="25"/>
      <c r="D34" s="25"/>
    </row>
    <row r="35" spans="1:4" ht="12.75">
      <c r="A35" s="22" t="s">
        <v>46</v>
      </c>
      <c r="B35" s="19" t="s">
        <v>47</v>
      </c>
      <c r="C35" s="26">
        <v>0</v>
      </c>
      <c r="D35" s="26">
        <v>0</v>
      </c>
    </row>
    <row r="36" spans="1:4" ht="12.75">
      <c r="A36" s="22" t="s">
        <v>33</v>
      </c>
      <c r="B36" s="19" t="s">
        <v>48</v>
      </c>
      <c r="C36" s="26">
        <v>0</v>
      </c>
      <c r="D36" s="26">
        <v>0</v>
      </c>
    </row>
    <row r="37" spans="1:4" ht="12.75">
      <c r="A37" s="22" t="s">
        <v>35</v>
      </c>
      <c r="B37" s="19" t="s">
        <v>49</v>
      </c>
      <c r="C37" s="26">
        <v>0</v>
      </c>
      <c r="D37" s="26">
        <v>0</v>
      </c>
    </row>
    <row r="38" spans="1:4" ht="12.75">
      <c r="A38" s="22" t="s">
        <v>50</v>
      </c>
      <c r="B38" s="19" t="s">
        <v>51</v>
      </c>
      <c r="C38" s="26">
        <v>0</v>
      </c>
      <c r="D38" s="26">
        <v>0</v>
      </c>
    </row>
    <row r="39" spans="1:4" ht="12.75">
      <c r="A39" s="22" t="s">
        <v>52</v>
      </c>
      <c r="B39" s="19" t="s">
        <v>53</v>
      </c>
      <c r="C39" s="26">
        <v>0</v>
      </c>
      <c r="D39" s="26">
        <v>0</v>
      </c>
    </row>
    <row r="40" spans="1:4" s="6" customFormat="1" ht="12.75">
      <c r="A40" s="21" t="s">
        <v>86</v>
      </c>
      <c r="B40" s="16" t="s">
        <v>54</v>
      </c>
      <c r="C40" s="27"/>
      <c r="D40" s="27"/>
    </row>
    <row r="41" spans="1:4" s="6" customFormat="1" ht="12.75">
      <c r="A41" s="21" t="s">
        <v>55</v>
      </c>
      <c r="B41" s="16" t="s">
        <v>56</v>
      </c>
      <c r="C41" s="25">
        <v>0</v>
      </c>
      <c r="D41" s="25">
        <v>0</v>
      </c>
    </row>
    <row r="42" spans="1:4" s="6" customFormat="1" ht="12.75">
      <c r="A42" s="21" t="s">
        <v>57</v>
      </c>
      <c r="B42" s="16"/>
      <c r="C42" s="25"/>
      <c r="D42" s="25"/>
    </row>
    <row r="43" spans="1:4" s="6" customFormat="1" ht="12.75">
      <c r="A43" s="21" t="s">
        <v>81</v>
      </c>
      <c r="B43" s="16"/>
      <c r="C43" s="25"/>
      <c r="D43" s="25"/>
    </row>
    <row r="44" spans="1:4" ht="12.75">
      <c r="A44" s="22" t="s">
        <v>232</v>
      </c>
      <c r="B44" s="19" t="s">
        <v>58</v>
      </c>
      <c r="C44" s="26">
        <v>0</v>
      </c>
      <c r="D44" s="26">
        <v>5702864</v>
      </c>
    </row>
    <row r="45" spans="1:4" s="6" customFormat="1" ht="12.75">
      <c r="A45" s="21" t="s">
        <v>59</v>
      </c>
      <c r="B45" s="16"/>
      <c r="C45" s="25"/>
      <c r="D45" s="25"/>
    </row>
    <row r="46" spans="1:4" ht="12.75">
      <c r="A46" s="22" t="s">
        <v>60</v>
      </c>
      <c r="B46" s="19" t="s">
        <v>61</v>
      </c>
      <c r="C46" s="26">
        <v>0</v>
      </c>
      <c r="D46" s="26">
        <v>0</v>
      </c>
    </row>
    <row r="47" spans="1:4" s="6" customFormat="1" ht="12.75">
      <c r="A47" s="21" t="s">
        <v>62</v>
      </c>
      <c r="B47" s="16"/>
      <c r="C47" s="25"/>
      <c r="D47" s="25"/>
    </row>
    <row r="48" spans="1:4" ht="12.75">
      <c r="A48" s="23" t="s">
        <v>63</v>
      </c>
      <c r="B48" s="19" t="s">
        <v>64</v>
      </c>
      <c r="C48" s="26">
        <v>0</v>
      </c>
      <c r="D48" s="26">
        <v>0</v>
      </c>
    </row>
    <row r="49" spans="1:4" s="6" customFormat="1" ht="12.75">
      <c r="A49" s="21" t="s">
        <v>65</v>
      </c>
      <c r="B49" s="16"/>
      <c r="C49" s="25"/>
      <c r="D49" s="25"/>
    </row>
    <row r="50" spans="1:4" ht="12.75">
      <c r="A50" s="22" t="s">
        <v>66</v>
      </c>
      <c r="B50" s="19"/>
      <c r="C50" s="26"/>
      <c r="D50" s="26"/>
    </row>
    <row r="51" spans="1:4" ht="12.75">
      <c r="A51" s="22" t="s">
        <v>242</v>
      </c>
      <c r="B51" s="19" t="s">
        <v>67</v>
      </c>
      <c r="C51" s="26">
        <v>0</v>
      </c>
      <c r="D51" s="26">
        <v>0</v>
      </c>
    </row>
    <row r="52" spans="1:4" ht="12.75">
      <c r="A52" s="22" t="s">
        <v>68</v>
      </c>
      <c r="B52" s="19" t="s">
        <v>69</v>
      </c>
      <c r="C52" s="26">
        <v>0</v>
      </c>
      <c r="D52" s="26">
        <v>0</v>
      </c>
    </row>
    <row r="53" spans="1:4" ht="25.5">
      <c r="A53" s="22" t="s">
        <v>243</v>
      </c>
      <c r="B53" s="24"/>
      <c r="C53" s="26"/>
      <c r="D53" s="26"/>
    </row>
    <row r="54" spans="1:4" ht="12.75">
      <c r="A54" s="22" t="s">
        <v>242</v>
      </c>
      <c r="B54" s="19" t="s">
        <v>70</v>
      </c>
      <c r="C54" s="26">
        <v>0</v>
      </c>
      <c r="D54" s="26">
        <v>0</v>
      </c>
    </row>
    <row r="55" spans="1:4" ht="12.75">
      <c r="A55" s="22" t="s">
        <v>68</v>
      </c>
      <c r="B55" s="19" t="s">
        <v>71</v>
      </c>
      <c r="C55" s="26">
        <v>0</v>
      </c>
      <c r="D55" s="26">
        <v>0</v>
      </c>
    </row>
    <row r="56" spans="1:4" s="6" customFormat="1" ht="12.75">
      <c r="A56" s="21" t="s">
        <v>72</v>
      </c>
      <c r="B56" s="16"/>
      <c r="C56" s="25"/>
      <c r="D56" s="25"/>
    </row>
    <row r="57" spans="1:4" ht="12.75">
      <c r="A57" s="22" t="s">
        <v>242</v>
      </c>
      <c r="B57" s="19" t="s">
        <v>73</v>
      </c>
      <c r="C57" s="26">
        <v>0</v>
      </c>
      <c r="D57" s="26">
        <v>0</v>
      </c>
    </row>
    <row r="58" spans="1:4" ht="12.75">
      <c r="A58" s="22" t="s">
        <v>68</v>
      </c>
      <c r="B58" s="19" t="s">
        <v>74</v>
      </c>
      <c r="C58" s="26">
        <v>0</v>
      </c>
      <c r="D58" s="26">
        <v>282</v>
      </c>
    </row>
    <row r="59" spans="1:4" s="6" customFormat="1" ht="12.75">
      <c r="A59" s="21" t="s">
        <v>75</v>
      </c>
      <c r="B59" s="16" t="s">
        <v>76</v>
      </c>
      <c r="C59" s="25"/>
      <c r="D59" s="25"/>
    </row>
    <row r="60" spans="1:4" s="6" customFormat="1" ht="12.75">
      <c r="A60" s="21" t="s">
        <v>77</v>
      </c>
      <c r="B60" s="16" t="s">
        <v>78</v>
      </c>
      <c r="C60" s="14">
        <f>C44+C46+C48+C51-C52+C54-C55+C57-C58-C59</f>
        <v>0</v>
      </c>
      <c r="D60" s="14">
        <f>D44+D46+D48+D51-D52+D54-D55+D57-D58-D59</f>
        <v>5702582</v>
      </c>
    </row>
    <row r="61" spans="1:4" s="6" customFormat="1" ht="16.5" customHeight="1">
      <c r="A61" s="10"/>
      <c r="B61" s="5"/>
      <c r="C61" s="5"/>
      <c r="D61" s="5"/>
    </row>
  </sheetData>
  <sheetProtection selectLockedCells="1"/>
  <mergeCells count="7">
    <mergeCell ref="B3:D3"/>
    <mergeCell ref="A1:A3"/>
    <mergeCell ref="A4:A5"/>
    <mergeCell ref="B4:B5"/>
    <mergeCell ref="C4:D4"/>
    <mergeCell ref="B1:D1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P34" sqref="P34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57" t="s">
        <v>0</v>
      </c>
      <c r="B1" s="55" t="s">
        <v>246</v>
      </c>
      <c r="C1" s="55"/>
      <c r="D1" s="55"/>
    </row>
    <row r="2" spans="1:4" ht="16.5" customHeight="1">
      <c r="A2" s="58"/>
      <c r="B2" s="49" t="s">
        <v>233</v>
      </c>
      <c r="C2" s="49"/>
      <c r="D2" s="49"/>
    </row>
    <row r="3" spans="1:4" ht="16.5" customHeight="1">
      <c r="A3" s="59"/>
      <c r="B3" s="49" t="s">
        <v>234</v>
      </c>
      <c r="C3" s="49"/>
      <c r="D3" s="49"/>
    </row>
    <row r="4" spans="1:4" ht="16.5" customHeight="1">
      <c r="A4" s="50" t="s">
        <v>1</v>
      </c>
      <c r="B4" s="53" t="s">
        <v>87</v>
      </c>
      <c r="C4" s="53" t="s">
        <v>2</v>
      </c>
      <c r="D4" s="53"/>
    </row>
    <row r="5" spans="1:4" ht="16.5" customHeight="1">
      <c r="A5" s="50"/>
      <c r="B5" s="53"/>
      <c r="C5" s="38">
        <v>42005</v>
      </c>
      <c r="D5" s="38">
        <v>42369</v>
      </c>
    </row>
    <row r="6" spans="1:4" ht="16.5" customHeight="1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6.5" customHeight="1">
      <c r="A7" s="17" t="s">
        <v>82</v>
      </c>
      <c r="B7" s="29"/>
      <c r="C7" s="32"/>
      <c r="D7" s="32"/>
    </row>
    <row r="8" spans="1:4" s="6" customFormat="1" ht="12.75">
      <c r="A8" s="17" t="s">
        <v>6</v>
      </c>
      <c r="B8" s="29"/>
      <c r="C8" s="32"/>
      <c r="D8" s="32"/>
    </row>
    <row r="9" spans="1:4" ht="12.75">
      <c r="A9" s="18" t="s">
        <v>7</v>
      </c>
      <c r="B9" s="30" t="s">
        <v>8</v>
      </c>
      <c r="C9" s="43">
        <v>0</v>
      </c>
      <c r="D9" s="47">
        <v>0</v>
      </c>
    </row>
    <row r="10" spans="1:4" ht="12.75">
      <c r="A10" s="18" t="s">
        <v>9</v>
      </c>
      <c r="B10" s="30" t="s">
        <v>10</v>
      </c>
      <c r="C10" s="43">
        <v>7496885</v>
      </c>
      <c r="D10" s="43">
        <v>8783783</v>
      </c>
    </row>
    <row r="11" spans="1:4" s="6" customFormat="1" ht="12.75">
      <c r="A11" s="17" t="s">
        <v>88</v>
      </c>
      <c r="B11" s="29" t="s">
        <v>11</v>
      </c>
      <c r="C11" s="45">
        <f>C9+C10</f>
        <v>7496885</v>
      </c>
      <c r="D11" s="45">
        <f>D9+D10</f>
        <v>8783783</v>
      </c>
    </row>
    <row r="12" spans="1:4" s="6" customFormat="1" ht="12.75">
      <c r="A12" s="17" t="s">
        <v>12</v>
      </c>
      <c r="B12" s="29"/>
      <c r="C12" s="32"/>
      <c r="D12" s="32"/>
    </row>
    <row r="13" spans="1:4" s="6" customFormat="1" ht="12.75">
      <c r="A13" s="17" t="s">
        <v>13</v>
      </c>
      <c r="B13" s="29"/>
      <c r="C13" s="32"/>
      <c r="D13" s="32"/>
    </row>
    <row r="14" spans="1:4" ht="12.75">
      <c r="A14" s="18" t="s">
        <v>14</v>
      </c>
      <c r="B14" s="30" t="s">
        <v>15</v>
      </c>
      <c r="C14" s="43">
        <v>0</v>
      </c>
      <c r="D14" s="43">
        <v>0</v>
      </c>
    </row>
    <row r="15" spans="1:4" ht="12.75">
      <c r="A15" s="18" t="s">
        <v>16</v>
      </c>
      <c r="B15" s="30" t="s">
        <v>17</v>
      </c>
      <c r="C15" s="43">
        <v>0</v>
      </c>
      <c r="D15" s="43">
        <v>0</v>
      </c>
    </row>
    <row r="16" spans="1:4" ht="12.75">
      <c r="A16" s="18" t="s">
        <v>90</v>
      </c>
      <c r="B16" s="30" t="s">
        <v>18</v>
      </c>
      <c r="C16" s="43">
        <v>0</v>
      </c>
      <c r="D16" s="43">
        <v>0</v>
      </c>
    </row>
    <row r="17" spans="1:4" ht="12.75">
      <c r="A17" s="18" t="s">
        <v>19</v>
      </c>
      <c r="B17" s="30" t="s">
        <v>20</v>
      </c>
      <c r="C17" s="43">
        <v>0</v>
      </c>
      <c r="D17" s="43">
        <v>0</v>
      </c>
    </row>
    <row r="18" spans="1:4" ht="12.75">
      <c r="A18" s="18" t="s">
        <v>21</v>
      </c>
      <c r="B18" s="30" t="s">
        <v>22</v>
      </c>
      <c r="C18" s="43">
        <v>0</v>
      </c>
      <c r="D18" s="43">
        <v>0</v>
      </c>
    </row>
    <row r="19" spans="1:4" s="6" customFormat="1" ht="12.75">
      <c r="A19" s="17" t="s">
        <v>89</v>
      </c>
      <c r="B19" s="31" t="s">
        <v>23</v>
      </c>
      <c r="C19" s="45">
        <f>C14+C15+C16+C17+C18</f>
        <v>0</v>
      </c>
      <c r="D19" s="45">
        <f>D14+D15+D16+D17+D18</f>
        <v>0</v>
      </c>
    </row>
    <row r="20" spans="1:4" s="6" customFormat="1" ht="12.75">
      <c r="A20" s="21" t="s">
        <v>24</v>
      </c>
      <c r="B20" s="29"/>
      <c r="C20" s="32"/>
      <c r="D20" s="32"/>
    </row>
    <row r="21" spans="1:4" ht="12.75">
      <c r="A21" s="22" t="s">
        <v>25</v>
      </c>
      <c r="B21" s="30" t="s">
        <v>26</v>
      </c>
      <c r="C21" s="43">
        <v>3381808</v>
      </c>
      <c r="D21" s="47">
        <v>4148653</v>
      </c>
    </row>
    <row r="22" spans="1:4" s="6" customFormat="1" ht="12.75">
      <c r="A22" s="17" t="s">
        <v>27</v>
      </c>
      <c r="B22" s="29" t="s">
        <v>28</v>
      </c>
      <c r="C22" s="44">
        <v>6157</v>
      </c>
      <c r="D22" s="32">
        <v>4645</v>
      </c>
    </row>
    <row r="23" spans="1:4" s="6" customFormat="1" ht="12.75">
      <c r="A23" s="21" t="s">
        <v>84</v>
      </c>
      <c r="B23" s="29" t="s">
        <v>29</v>
      </c>
      <c r="C23" s="45">
        <f>C19+C21+C22</f>
        <v>3387965</v>
      </c>
      <c r="D23" s="45">
        <f>D19+D21+D22</f>
        <v>4153298</v>
      </c>
    </row>
    <row r="24" spans="1:4" s="6" customFormat="1" ht="12.75">
      <c r="A24" s="21" t="s">
        <v>83</v>
      </c>
      <c r="B24" s="29" t="s">
        <v>30</v>
      </c>
      <c r="C24" s="32"/>
      <c r="D24" s="32"/>
    </row>
    <row r="25" spans="1:4" s="6" customFormat="1" ht="12.75">
      <c r="A25" s="21" t="s">
        <v>80</v>
      </c>
      <c r="B25" s="29"/>
      <c r="C25" s="32"/>
      <c r="D25" s="32"/>
    </row>
    <row r="26" spans="1:4" ht="12.75">
      <c r="A26" s="22" t="s">
        <v>31</v>
      </c>
      <c r="B26" s="30" t="s">
        <v>32</v>
      </c>
      <c r="C26" s="43">
        <v>0</v>
      </c>
      <c r="D26" s="47">
        <v>0</v>
      </c>
    </row>
    <row r="27" spans="1:4" ht="12.75">
      <c r="A27" s="22" t="s">
        <v>33</v>
      </c>
      <c r="B27" s="30" t="s">
        <v>34</v>
      </c>
      <c r="C27" s="43">
        <v>28675</v>
      </c>
      <c r="D27" s="43">
        <v>39989</v>
      </c>
    </row>
    <row r="28" spans="1:4" ht="12.75">
      <c r="A28" s="22" t="s">
        <v>35</v>
      </c>
      <c r="B28" s="30" t="s">
        <v>36</v>
      </c>
      <c r="C28" s="43">
        <v>0</v>
      </c>
      <c r="D28" s="43">
        <v>0</v>
      </c>
    </row>
    <row r="29" spans="1:4" ht="15">
      <c r="A29" s="22" t="s">
        <v>241</v>
      </c>
      <c r="B29" s="30" t="s">
        <v>37</v>
      </c>
      <c r="C29" s="43">
        <v>0</v>
      </c>
      <c r="D29" s="43">
        <v>0</v>
      </c>
    </row>
    <row r="30" spans="1:4" ht="12.75">
      <c r="A30" s="22" t="s">
        <v>38</v>
      </c>
      <c r="B30" s="30" t="s">
        <v>39</v>
      </c>
      <c r="C30" s="43">
        <v>6157</v>
      </c>
      <c r="D30" s="43">
        <v>4645</v>
      </c>
    </row>
    <row r="31" spans="1:4" s="6" customFormat="1" ht="12.75">
      <c r="A31" s="21" t="s">
        <v>85</v>
      </c>
      <c r="B31" s="29" t="s">
        <v>40</v>
      </c>
      <c r="C31" s="45">
        <f>SUM(C26:C30)</f>
        <v>34832</v>
      </c>
      <c r="D31" s="45">
        <f>SUM(D26:D30)</f>
        <v>44634</v>
      </c>
    </row>
    <row r="32" spans="1:4" s="6" customFormat="1" ht="25.5">
      <c r="A32" s="21" t="s">
        <v>41</v>
      </c>
      <c r="B32" s="29" t="s">
        <v>42</v>
      </c>
      <c r="C32" s="45">
        <f>C23+C24-C31-C41</f>
        <v>3353133</v>
      </c>
      <c r="D32" s="45">
        <f>D23+D24-D31-D41</f>
        <v>4108664</v>
      </c>
    </row>
    <row r="33" spans="1:4" s="6" customFormat="1" ht="12.75">
      <c r="A33" s="21" t="s">
        <v>43</v>
      </c>
      <c r="B33" s="29" t="s">
        <v>44</v>
      </c>
      <c r="C33" s="45">
        <f>C11+C32</f>
        <v>10850018</v>
      </c>
      <c r="D33" s="45">
        <f>D11+D32</f>
        <v>12892447</v>
      </c>
    </row>
    <row r="34" spans="1:4" s="6" customFormat="1" ht="12.75">
      <c r="A34" s="21" t="s">
        <v>45</v>
      </c>
      <c r="B34" s="29"/>
      <c r="C34" s="32"/>
      <c r="D34" s="32"/>
    </row>
    <row r="35" spans="1:4" ht="12.75">
      <c r="A35" s="22" t="s">
        <v>46</v>
      </c>
      <c r="B35" s="30" t="s">
        <v>47</v>
      </c>
      <c r="C35" s="47">
        <v>0</v>
      </c>
      <c r="D35" s="47">
        <v>0</v>
      </c>
    </row>
    <row r="36" spans="1:4" ht="12.75">
      <c r="A36" s="22" t="s">
        <v>33</v>
      </c>
      <c r="B36" s="30" t="s">
        <v>48</v>
      </c>
      <c r="C36" s="47">
        <v>0</v>
      </c>
      <c r="D36" s="47">
        <v>0</v>
      </c>
    </row>
    <row r="37" spans="1:4" ht="12.75">
      <c r="A37" s="22" t="s">
        <v>35</v>
      </c>
      <c r="B37" s="30" t="s">
        <v>49</v>
      </c>
      <c r="C37" s="47">
        <v>0</v>
      </c>
      <c r="D37" s="47">
        <v>0</v>
      </c>
    </row>
    <row r="38" spans="1:4" ht="12.75">
      <c r="A38" s="22" t="s">
        <v>50</v>
      </c>
      <c r="B38" s="30" t="s">
        <v>51</v>
      </c>
      <c r="C38" s="47">
        <v>0</v>
      </c>
      <c r="D38" s="47">
        <v>0</v>
      </c>
    </row>
    <row r="39" spans="1:4" ht="12.75">
      <c r="A39" s="22" t="s">
        <v>52</v>
      </c>
      <c r="B39" s="30" t="s">
        <v>53</v>
      </c>
      <c r="C39" s="47">
        <v>0</v>
      </c>
      <c r="D39" s="47">
        <v>0</v>
      </c>
    </row>
    <row r="40" spans="1:4" s="6" customFormat="1" ht="12.75">
      <c r="A40" s="21" t="s">
        <v>86</v>
      </c>
      <c r="B40" s="29" t="s">
        <v>54</v>
      </c>
      <c r="C40" s="45">
        <v>0</v>
      </c>
      <c r="D40" s="45">
        <v>0</v>
      </c>
    </row>
    <row r="41" spans="1:4" s="6" customFormat="1" ht="12.75">
      <c r="A41" s="21" t="s">
        <v>55</v>
      </c>
      <c r="B41" s="29" t="s">
        <v>56</v>
      </c>
      <c r="C41" s="44"/>
      <c r="D41" s="32"/>
    </row>
    <row r="42" spans="1:4" s="6" customFormat="1" ht="12.75">
      <c r="A42" s="21" t="s">
        <v>57</v>
      </c>
      <c r="B42" s="29"/>
      <c r="C42" s="32"/>
      <c r="D42" s="32"/>
    </row>
    <row r="43" spans="1:4" s="6" customFormat="1" ht="12.75">
      <c r="A43" s="21" t="s">
        <v>81</v>
      </c>
      <c r="B43" s="29"/>
      <c r="C43" s="32"/>
      <c r="D43" s="32"/>
    </row>
    <row r="44" spans="1:4" ht="12.75">
      <c r="A44" s="22" t="s">
        <v>232</v>
      </c>
      <c r="B44" s="30" t="s">
        <v>58</v>
      </c>
      <c r="C44" s="43">
        <v>8774201</v>
      </c>
      <c r="D44" s="43">
        <v>10693816</v>
      </c>
    </row>
    <row r="45" spans="1:4" s="6" customFormat="1" ht="12.75">
      <c r="A45" s="21" t="s">
        <v>59</v>
      </c>
      <c r="B45" s="29"/>
      <c r="C45" s="32"/>
      <c r="D45" s="32"/>
    </row>
    <row r="46" spans="1:4" ht="12.75">
      <c r="A46" s="22" t="s">
        <v>60</v>
      </c>
      <c r="B46" s="30" t="s">
        <v>61</v>
      </c>
      <c r="C46" s="47">
        <v>0</v>
      </c>
      <c r="D46" s="47">
        <v>0</v>
      </c>
    </row>
    <row r="47" spans="1:4" s="6" customFormat="1" ht="12.75">
      <c r="A47" s="21" t="s">
        <v>62</v>
      </c>
      <c r="B47" s="29"/>
      <c r="C47" s="32"/>
      <c r="D47" s="32"/>
    </row>
    <row r="48" spans="1:4" ht="12.75">
      <c r="A48" s="23" t="s">
        <v>63</v>
      </c>
      <c r="B48" s="30" t="s">
        <v>64</v>
      </c>
      <c r="C48" s="47">
        <v>0</v>
      </c>
      <c r="D48" s="47">
        <v>0</v>
      </c>
    </row>
    <row r="49" spans="1:4" s="6" customFormat="1" ht="12.75">
      <c r="A49" s="21" t="s">
        <v>65</v>
      </c>
      <c r="B49" s="29"/>
      <c r="C49" s="32"/>
      <c r="D49" s="32"/>
    </row>
    <row r="50" spans="1:4" ht="12.75">
      <c r="A50" s="22" t="s">
        <v>66</v>
      </c>
      <c r="B50" s="30"/>
      <c r="C50" s="47"/>
      <c r="D50" s="47"/>
    </row>
    <row r="51" spans="1:4" ht="12.75">
      <c r="A51" s="22" t="s">
        <v>242</v>
      </c>
      <c r="B51" s="30" t="s">
        <v>67</v>
      </c>
      <c r="C51" s="43">
        <v>1276814</v>
      </c>
      <c r="D51" s="43">
        <v>1971913</v>
      </c>
    </row>
    <row r="52" spans="1:4" ht="12.75">
      <c r="A52" s="22" t="s">
        <v>68</v>
      </c>
      <c r="B52" s="30" t="s">
        <v>69</v>
      </c>
      <c r="C52" s="47">
        <v>0</v>
      </c>
      <c r="D52" s="47">
        <v>0</v>
      </c>
    </row>
    <row r="53" spans="1:4" ht="25.5">
      <c r="A53" s="22" t="s">
        <v>243</v>
      </c>
      <c r="B53" s="37"/>
      <c r="C53" s="47"/>
      <c r="D53" s="47"/>
    </row>
    <row r="54" spans="1:4" ht="12.75">
      <c r="A54" s="22" t="s">
        <v>242</v>
      </c>
      <c r="B54" s="30" t="s">
        <v>70</v>
      </c>
      <c r="C54" s="47">
        <v>0</v>
      </c>
      <c r="D54" s="47">
        <v>0</v>
      </c>
    </row>
    <row r="55" spans="1:4" ht="12.75">
      <c r="A55" s="22" t="s">
        <v>68</v>
      </c>
      <c r="B55" s="30" t="s">
        <v>71</v>
      </c>
      <c r="C55" s="47">
        <v>0</v>
      </c>
      <c r="D55" s="47">
        <v>0</v>
      </c>
    </row>
    <row r="56" spans="1:4" s="6" customFormat="1" ht="12.75">
      <c r="A56" s="21" t="s">
        <v>72</v>
      </c>
      <c r="B56" s="29"/>
      <c r="C56" s="32"/>
      <c r="D56" s="32"/>
    </row>
    <row r="57" spans="1:4" ht="12.75">
      <c r="A57" s="22" t="s">
        <v>242</v>
      </c>
      <c r="B57" s="30" t="s">
        <v>73</v>
      </c>
      <c r="C57" s="43">
        <v>799003</v>
      </c>
      <c r="D57" s="47">
        <v>226718</v>
      </c>
    </row>
    <row r="58" spans="1:4" ht="12.75">
      <c r="A58" s="22" t="s">
        <v>68</v>
      </c>
      <c r="B58" s="30" t="s">
        <v>74</v>
      </c>
      <c r="C58" s="43">
        <v>0</v>
      </c>
      <c r="D58" s="47"/>
    </row>
    <row r="59" spans="1:4" s="6" customFormat="1" ht="12.75">
      <c r="A59" s="21" t="s">
        <v>75</v>
      </c>
      <c r="B59" s="29" t="s">
        <v>76</v>
      </c>
      <c r="C59" s="32">
        <v>0</v>
      </c>
      <c r="D59" s="32"/>
    </row>
    <row r="60" spans="1:4" s="6" customFormat="1" ht="12.75">
      <c r="A60" s="21" t="s">
        <v>77</v>
      </c>
      <c r="B60" s="29" t="s">
        <v>78</v>
      </c>
      <c r="C60" s="45">
        <f>C44+C46+C48+C51-C52+C54-C55+C57-C58-C59</f>
        <v>10850018</v>
      </c>
      <c r="D60" s="45">
        <f>D44+D46+D48+D51-D52+D54-D55+D57-D58-D59</f>
        <v>12892447</v>
      </c>
    </row>
    <row r="61" s="6" customFormat="1" ht="16.5" customHeight="1">
      <c r="A61" s="10"/>
    </row>
  </sheetData>
  <sheetProtection selectLockedCells="1"/>
  <mergeCells count="7">
    <mergeCell ref="A1:A3"/>
    <mergeCell ref="B4:B5"/>
    <mergeCell ref="C4:D4"/>
    <mergeCell ref="A4:A5"/>
    <mergeCell ref="B3:D3"/>
    <mergeCell ref="B1:D1"/>
    <mergeCell ref="B2:D2"/>
  </mergeCells>
  <dataValidations count="9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54:D55 C46:D46 C41:D41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139</v>
      </c>
      <c r="AX1" t="s">
        <v>140</v>
      </c>
      <c r="AY1" t="s">
        <v>141</v>
      </c>
      <c r="AZ1" t="s">
        <v>142</v>
      </c>
      <c r="BA1" t="s">
        <v>143</v>
      </c>
      <c r="BB1" t="s">
        <v>144</v>
      </c>
      <c r="BC1" t="s">
        <v>145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151</v>
      </c>
      <c r="BJ1" t="s">
        <v>152</v>
      </c>
      <c r="BK1" t="s">
        <v>153</v>
      </c>
      <c r="BL1" t="s">
        <v>154</v>
      </c>
      <c r="BM1" t="s">
        <v>155</v>
      </c>
      <c r="BN1" t="s">
        <v>156</v>
      </c>
      <c r="BO1" t="s">
        <v>157</v>
      </c>
      <c r="BP1" t="s">
        <v>158</v>
      </c>
      <c r="BQ1" t="s">
        <v>159</v>
      </c>
      <c r="BR1" t="s">
        <v>160</v>
      </c>
      <c r="BS1" t="s">
        <v>161</v>
      </c>
      <c r="BT1" t="s">
        <v>162</v>
      </c>
      <c r="BU1" t="s">
        <v>163</v>
      </c>
      <c r="BV1" t="s">
        <v>164</v>
      </c>
      <c r="BW1" t="s">
        <v>165</v>
      </c>
      <c r="BX1" t="s">
        <v>166</v>
      </c>
      <c r="BY1" t="s">
        <v>167</v>
      </c>
      <c r="BZ1" t="s">
        <v>168</v>
      </c>
      <c r="CA1" t="s">
        <v>169</v>
      </c>
      <c r="CB1" t="s">
        <v>170</v>
      </c>
      <c r="CC1" t="s">
        <v>171</v>
      </c>
      <c r="CD1" t="s">
        <v>172</v>
      </c>
      <c r="CE1" t="s">
        <v>173</v>
      </c>
      <c r="CF1" t="s">
        <v>174</v>
      </c>
      <c r="CG1" t="s">
        <v>175</v>
      </c>
      <c r="CH1" t="s">
        <v>176</v>
      </c>
      <c r="CI1" t="s">
        <v>177</v>
      </c>
      <c r="CJ1" t="s">
        <v>178</v>
      </c>
      <c r="CK1" t="s">
        <v>179</v>
      </c>
      <c r="CL1" t="s">
        <v>180</v>
      </c>
      <c r="CM1" t="s">
        <v>181</v>
      </c>
      <c r="CN1" t="s">
        <v>182</v>
      </c>
      <c r="CO1" t="s">
        <v>183</v>
      </c>
      <c r="CP1" t="s">
        <v>184</v>
      </c>
      <c r="CQ1" t="s">
        <v>185</v>
      </c>
      <c r="CR1" t="s">
        <v>186</v>
      </c>
      <c r="CS1" t="s">
        <v>187</v>
      </c>
      <c r="CT1" t="s">
        <v>188</v>
      </c>
      <c r="CU1" t="s">
        <v>189</v>
      </c>
      <c r="CV1" t="s">
        <v>190</v>
      </c>
      <c r="CW1" t="s">
        <v>191</v>
      </c>
      <c r="CX1" t="s">
        <v>192</v>
      </c>
      <c r="CY1" t="s">
        <v>193</v>
      </c>
      <c r="CZ1" t="s">
        <v>194</v>
      </c>
      <c r="DA1" t="s">
        <v>195</v>
      </c>
      <c r="DB1" t="s">
        <v>196</v>
      </c>
      <c r="DC1" t="s">
        <v>197</v>
      </c>
      <c r="DD1" t="s">
        <v>198</v>
      </c>
      <c r="DE1" t="s">
        <v>199</v>
      </c>
      <c r="DF1" t="s">
        <v>200</v>
      </c>
      <c r="DG1" t="s">
        <v>201</v>
      </c>
      <c r="DH1" t="s">
        <v>202</v>
      </c>
      <c r="DI1" t="s">
        <v>203</v>
      </c>
      <c r="DJ1" t="s">
        <v>204</v>
      </c>
      <c r="DK1" t="s">
        <v>205</v>
      </c>
      <c r="DL1" t="s">
        <v>206</v>
      </c>
      <c r="DM1" t="s">
        <v>207</v>
      </c>
      <c r="DN1" t="s">
        <v>208</v>
      </c>
      <c r="DO1" t="s">
        <v>209</v>
      </c>
      <c r="DP1" t="s">
        <v>210</v>
      </c>
      <c r="DQ1" t="s">
        <v>211</v>
      </c>
      <c r="DR1" t="s">
        <v>212</v>
      </c>
      <c r="DS1" t="s">
        <v>213</v>
      </c>
      <c r="DT1" t="s">
        <v>214</v>
      </c>
      <c r="DU1" t="s">
        <v>215</v>
      </c>
      <c r="DV1" t="s">
        <v>216</v>
      </c>
      <c r="DW1" t="s">
        <v>217</v>
      </c>
      <c r="DX1" t="s">
        <v>218</v>
      </c>
      <c r="DY1" t="s">
        <v>219</v>
      </c>
      <c r="DZ1" t="s">
        <v>220</v>
      </c>
      <c r="EA1" t="s">
        <v>221</v>
      </c>
      <c r="EB1" t="s">
        <v>222</v>
      </c>
      <c r="EC1" t="s">
        <v>223</v>
      </c>
      <c r="ED1" t="s">
        <v>224</v>
      </c>
      <c r="EE1" t="s">
        <v>225</v>
      </c>
      <c r="EF1" t="s">
        <v>226</v>
      </c>
      <c r="EG1" t="s">
        <v>227</v>
      </c>
      <c r="EH1" t="s">
        <v>228</v>
      </c>
      <c r="EI1" t="s">
        <v>229</v>
      </c>
      <c r="EJ1" t="s">
        <v>230</v>
      </c>
      <c r="EK1" t="s">
        <v>231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2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K24" sqref="K24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52" t="s">
        <v>0</v>
      </c>
      <c r="B1" s="54" t="s">
        <v>236</v>
      </c>
      <c r="C1" s="54"/>
      <c r="D1" s="54"/>
    </row>
    <row r="2" spans="1:4" ht="12" customHeight="1">
      <c r="A2" s="52"/>
      <c r="B2" s="49" t="s">
        <v>233</v>
      </c>
      <c r="C2" s="49"/>
      <c r="D2" s="49"/>
    </row>
    <row r="3" spans="1:4" ht="12.75">
      <c r="A3" s="52"/>
      <c r="B3" s="49" t="s">
        <v>234</v>
      </c>
      <c r="C3" s="49"/>
      <c r="D3" s="49"/>
    </row>
    <row r="4" spans="1:4" ht="24.75" customHeight="1">
      <c r="A4" s="50" t="s">
        <v>1</v>
      </c>
      <c r="B4" s="53" t="s">
        <v>87</v>
      </c>
      <c r="C4" s="53" t="s">
        <v>2</v>
      </c>
      <c r="D4" s="53"/>
    </row>
    <row r="5" spans="1:4" ht="12.75">
      <c r="A5" s="50"/>
      <c r="B5" s="53"/>
      <c r="C5" s="38">
        <v>42005</v>
      </c>
      <c r="D5" s="38">
        <v>42369</v>
      </c>
    </row>
    <row r="6" spans="1:4" ht="12.75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2.75">
      <c r="A7" s="17" t="s">
        <v>82</v>
      </c>
      <c r="B7" s="29"/>
      <c r="C7" s="32"/>
      <c r="D7" s="32"/>
    </row>
    <row r="8" spans="1:4" s="6" customFormat="1" ht="12.75">
      <c r="A8" s="17" t="s">
        <v>6</v>
      </c>
      <c r="B8" s="29"/>
      <c r="C8" s="32"/>
      <c r="D8" s="32"/>
    </row>
    <row r="9" spans="1:4" ht="12.75">
      <c r="A9" s="18" t="s">
        <v>7</v>
      </c>
      <c r="B9" s="30" t="s">
        <v>8</v>
      </c>
      <c r="C9" s="33">
        <v>0</v>
      </c>
      <c r="D9" s="33">
        <v>0</v>
      </c>
    </row>
    <row r="10" spans="1:4" ht="12.75">
      <c r="A10" s="18" t="s">
        <v>9</v>
      </c>
      <c r="B10" s="30" t="s">
        <v>10</v>
      </c>
      <c r="C10" s="33">
        <v>115033768</v>
      </c>
      <c r="D10" s="33">
        <v>131228896</v>
      </c>
    </row>
    <row r="11" spans="1:4" s="6" customFormat="1" ht="12.75">
      <c r="A11" s="17" t="s">
        <v>88</v>
      </c>
      <c r="B11" s="29" t="s">
        <v>11</v>
      </c>
      <c r="C11" s="34">
        <v>115033768</v>
      </c>
      <c r="D11" s="34">
        <f>D9+D10</f>
        <v>131228896</v>
      </c>
    </row>
    <row r="12" spans="1:4" s="6" customFormat="1" ht="12.75">
      <c r="A12" s="17" t="s">
        <v>12</v>
      </c>
      <c r="B12" s="29"/>
      <c r="C12" s="35"/>
      <c r="D12" s="35"/>
    </row>
    <row r="13" spans="1:4" s="6" customFormat="1" ht="12.75">
      <c r="A13" s="17" t="s">
        <v>13</v>
      </c>
      <c r="B13" s="29"/>
      <c r="C13" s="35"/>
      <c r="D13" s="35"/>
    </row>
    <row r="14" spans="1:4" ht="12.75">
      <c r="A14" s="18" t="s">
        <v>14</v>
      </c>
      <c r="B14" s="30" t="s">
        <v>15</v>
      </c>
      <c r="C14" s="33">
        <v>0</v>
      </c>
      <c r="D14" s="33">
        <v>0</v>
      </c>
    </row>
    <row r="15" spans="1:4" ht="12.75">
      <c r="A15" s="18" t="s">
        <v>16</v>
      </c>
      <c r="B15" s="30" t="s">
        <v>17</v>
      </c>
      <c r="C15" s="33">
        <v>0</v>
      </c>
      <c r="D15" s="33">
        <v>0</v>
      </c>
    </row>
    <row r="16" spans="1:4" ht="12.75">
      <c r="A16" s="18" t="s">
        <v>90</v>
      </c>
      <c r="B16" s="30" t="s">
        <v>18</v>
      </c>
      <c r="C16" s="33">
        <v>0</v>
      </c>
      <c r="D16" s="33">
        <v>0</v>
      </c>
    </row>
    <row r="17" spans="1:4" ht="12.75">
      <c r="A17" s="18" t="s">
        <v>19</v>
      </c>
      <c r="B17" s="30" t="s">
        <v>20</v>
      </c>
      <c r="C17" s="33">
        <v>0</v>
      </c>
      <c r="D17" s="33">
        <v>0</v>
      </c>
    </row>
    <row r="18" spans="1:4" ht="12.75">
      <c r="A18" s="18" t="s">
        <v>21</v>
      </c>
      <c r="B18" s="30" t="s">
        <v>22</v>
      </c>
      <c r="C18" s="33">
        <v>15896</v>
      </c>
      <c r="D18" s="33">
        <v>16047</v>
      </c>
    </row>
    <row r="19" spans="1:4" s="6" customFormat="1" ht="12.75">
      <c r="A19" s="17" t="s">
        <v>89</v>
      </c>
      <c r="B19" s="31" t="s">
        <v>23</v>
      </c>
      <c r="C19" s="36">
        <v>15896</v>
      </c>
      <c r="D19" s="36">
        <f>D14+D15+D16+D17+D18</f>
        <v>16047</v>
      </c>
    </row>
    <row r="20" spans="1:4" s="6" customFormat="1" ht="12.75">
      <c r="A20" s="21" t="s">
        <v>24</v>
      </c>
      <c r="B20" s="29"/>
      <c r="C20" s="35"/>
      <c r="D20" s="35"/>
    </row>
    <row r="21" spans="1:4" ht="12.75">
      <c r="A21" s="22" t="s">
        <v>25</v>
      </c>
      <c r="B21" s="30" t="s">
        <v>26</v>
      </c>
      <c r="C21" s="33">
        <v>28811125</v>
      </c>
      <c r="D21" s="33">
        <v>36059807</v>
      </c>
    </row>
    <row r="22" spans="1:4" s="6" customFormat="1" ht="12.75">
      <c r="A22" s="17" t="s">
        <v>27</v>
      </c>
      <c r="B22" s="29" t="s">
        <v>28</v>
      </c>
      <c r="C22" s="35">
        <v>75961</v>
      </c>
      <c r="D22" s="35">
        <v>100608</v>
      </c>
    </row>
    <row r="23" spans="1:4" s="6" customFormat="1" ht="12.75">
      <c r="A23" s="21" t="s">
        <v>84</v>
      </c>
      <c r="B23" s="29" t="s">
        <v>29</v>
      </c>
      <c r="C23" s="34">
        <v>28902982</v>
      </c>
      <c r="D23" s="34">
        <f>D19+D21+D22</f>
        <v>36176462</v>
      </c>
    </row>
    <row r="24" spans="1:4" s="6" customFormat="1" ht="12.75">
      <c r="A24" s="21" t="s">
        <v>83</v>
      </c>
      <c r="B24" s="29" t="s">
        <v>30</v>
      </c>
      <c r="C24" s="35">
        <v>0</v>
      </c>
      <c r="D24" s="35">
        <v>0</v>
      </c>
    </row>
    <row r="25" spans="1:4" s="6" customFormat="1" ht="12.75">
      <c r="A25" s="21" t="s">
        <v>80</v>
      </c>
      <c r="B25" s="29"/>
      <c r="C25" s="35"/>
      <c r="D25" s="35"/>
    </row>
    <row r="26" spans="1:4" ht="12.75">
      <c r="A26" s="22" t="s">
        <v>31</v>
      </c>
      <c r="B26" s="30" t="s">
        <v>32</v>
      </c>
      <c r="C26" s="33">
        <v>0</v>
      </c>
      <c r="D26" s="33">
        <v>0</v>
      </c>
    </row>
    <row r="27" spans="1:4" ht="12.75">
      <c r="A27" s="22" t="s">
        <v>33</v>
      </c>
      <c r="B27" s="30" t="s">
        <v>34</v>
      </c>
      <c r="C27" s="33">
        <v>153472</v>
      </c>
      <c r="D27" s="33">
        <v>172484</v>
      </c>
    </row>
    <row r="28" spans="1:4" ht="12.75">
      <c r="A28" s="22" t="s">
        <v>35</v>
      </c>
      <c r="B28" s="30" t="s">
        <v>36</v>
      </c>
      <c r="C28" s="33">
        <v>0</v>
      </c>
      <c r="D28" s="33" t="s">
        <v>237</v>
      </c>
    </row>
    <row r="29" spans="1:4" ht="15">
      <c r="A29" s="22" t="s">
        <v>241</v>
      </c>
      <c r="B29" s="30" t="s">
        <v>37</v>
      </c>
      <c r="C29" s="33">
        <v>46175</v>
      </c>
      <c r="D29" s="33">
        <v>32674</v>
      </c>
    </row>
    <row r="30" spans="1:4" ht="12.75">
      <c r="A30" s="22" t="s">
        <v>38</v>
      </c>
      <c r="B30" s="30" t="s">
        <v>39</v>
      </c>
      <c r="C30" s="33">
        <v>29786</v>
      </c>
      <c r="D30" s="33">
        <v>67934</v>
      </c>
    </row>
    <row r="31" spans="1:4" s="6" customFormat="1" ht="12.75">
      <c r="A31" s="21" t="s">
        <v>85</v>
      </c>
      <c r="B31" s="29" t="s">
        <v>40</v>
      </c>
      <c r="C31" s="34">
        <v>229433</v>
      </c>
      <c r="D31" s="34">
        <f>SUM(D26:D30)</f>
        <v>273092</v>
      </c>
    </row>
    <row r="32" spans="1:4" s="6" customFormat="1" ht="25.5">
      <c r="A32" s="21" t="s">
        <v>41</v>
      </c>
      <c r="B32" s="29" t="s">
        <v>42</v>
      </c>
      <c r="C32" s="34">
        <v>28657653</v>
      </c>
      <c r="D32" s="34">
        <f>D23+D24-D31-D41</f>
        <v>35887323</v>
      </c>
    </row>
    <row r="33" spans="1:4" s="6" customFormat="1" ht="12.75">
      <c r="A33" s="21" t="s">
        <v>43</v>
      </c>
      <c r="B33" s="29" t="s">
        <v>44</v>
      </c>
      <c r="C33" s="34">
        <v>143691421</v>
      </c>
      <c r="D33" s="34">
        <f>D11+D32</f>
        <v>167116219</v>
      </c>
    </row>
    <row r="34" spans="1:4" s="6" customFormat="1" ht="12.75">
      <c r="A34" s="21" t="s">
        <v>45</v>
      </c>
      <c r="B34" s="29"/>
      <c r="C34" s="35"/>
      <c r="D34" s="35"/>
    </row>
    <row r="35" spans="1:4" ht="12.75">
      <c r="A35" s="22" t="s">
        <v>46</v>
      </c>
      <c r="B35" s="30" t="s">
        <v>47</v>
      </c>
      <c r="C35" s="33">
        <v>0</v>
      </c>
      <c r="D35" s="33">
        <v>0</v>
      </c>
    </row>
    <row r="36" spans="1:4" ht="12.75">
      <c r="A36" s="22" t="s">
        <v>33</v>
      </c>
      <c r="B36" s="30" t="s">
        <v>48</v>
      </c>
      <c r="C36" s="33">
        <v>0</v>
      </c>
      <c r="D36" s="33">
        <v>0</v>
      </c>
    </row>
    <row r="37" spans="1:4" ht="12.75">
      <c r="A37" s="22" t="s">
        <v>35</v>
      </c>
      <c r="B37" s="30" t="s">
        <v>49</v>
      </c>
      <c r="C37" s="33">
        <v>0</v>
      </c>
      <c r="D37" s="33">
        <v>0</v>
      </c>
    </row>
    <row r="38" spans="1:4" ht="12.75">
      <c r="A38" s="22" t="s">
        <v>50</v>
      </c>
      <c r="B38" s="30" t="s">
        <v>51</v>
      </c>
      <c r="C38" s="33">
        <v>0</v>
      </c>
      <c r="D38" s="33">
        <v>0</v>
      </c>
    </row>
    <row r="39" spans="1:4" ht="12.75">
      <c r="A39" s="22" t="s">
        <v>52</v>
      </c>
      <c r="B39" s="30" t="s">
        <v>53</v>
      </c>
      <c r="C39" s="33">
        <v>0</v>
      </c>
      <c r="D39" s="33">
        <v>0</v>
      </c>
    </row>
    <row r="40" spans="1:4" s="6" customFormat="1" ht="12.75">
      <c r="A40" s="21" t="s">
        <v>86</v>
      </c>
      <c r="B40" s="29" t="s">
        <v>54</v>
      </c>
      <c r="C40" s="34"/>
      <c r="D40" s="34"/>
    </row>
    <row r="41" spans="1:4" s="6" customFormat="1" ht="12.75">
      <c r="A41" s="21" t="s">
        <v>55</v>
      </c>
      <c r="B41" s="29" t="s">
        <v>56</v>
      </c>
      <c r="C41" s="35">
        <v>15896</v>
      </c>
      <c r="D41" s="35">
        <v>16047</v>
      </c>
    </row>
    <row r="42" spans="1:4" s="6" customFormat="1" ht="12.75">
      <c r="A42" s="21" t="s">
        <v>57</v>
      </c>
      <c r="B42" s="29"/>
      <c r="C42" s="35"/>
      <c r="D42" s="35"/>
    </row>
    <row r="43" spans="1:4" s="6" customFormat="1" ht="12.75">
      <c r="A43" s="21" t="s">
        <v>81</v>
      </c>
      <c r="B43" s="29"/>
      <c r="C43" s="35"/>
      <c r="D43" s="35"/>
    </row>
    <row r="44" spans="1:4" ht="12.75">
      <c r="A44" s="22" t="s">
        <v>232</v>
      </c>
      <c r="B44" s="30" t="s">
        <v>58</v>
      </c>
      <c r="C44" s="33">
        <v>136537080</v>
      </c>
      <c r="D44" s="33">
        <v>163882638</v>
      </c>
    </row>
    <row r="45" spans="1:4" s="6" customFormat="1" ht="12.75">
      <c r="A45" s="21" t="s">
        <v>59</v>
      </c>
      <c r="B45" s="29"/>
      <c r="C45" s="35"/>
      <c r="D45" s="35"/>
    </row>
    <row r="46" spans="1:4" ht="12.75">
      <c r="A46" s="22" t="s">
        <v>60</v>
      </c>
      <c r="B46" s="30" t="s">
        <v>61</v>
      </c>
      <c r="C46" s="33">
        <v>0</v>
      </c>
      <c r="D46" s="33">
        <v>0</v>
      </c>
    </row>
    <row r="47" spans="1:4" s="6" customFormat="1" ht="12.75">
      <c r="A47" s="21" t="s">
        <v>62</v>
      </c>
      <c r="B47" s="29"/>
      <c r="C47" s="35"/>
      <c r="D47" s="35"/>
    </row>
    <row r="48" spans="1:4" ht="12.75">
      <c r="A48" s="23" t="s">
        <v>63</v>
      </c>
      <c r="B48" s="30" t="s">
        <v>64</v>
      </c>
      <c r="C48" s="33">
        <v>0</v>
      </c>
      <c r="D48" s="33">
        <v>0</v>
      </c>
    </row>
    <row r="49" spans="1:4" s="6" customFormat="1" ht="12.75">
      <c r="A49" s="21" t="s">
        <v>65</v>
      </c>
      <c r="B49" s="29"/>
      <c r="C49" s="35"/>
      <c r="D49" s="35"/>
    </row>
    <row r="50" spans="1:4" ht="12.75">
      <c r="A50" s="22" t="s">
        <v>66</v>
      </c>
      <c r="B50" s="30"/>
      <c r="C50" s="33"/>
      <c r="D50" s="33"/>
    </row>
    <row r="51" spans="1:4" ht="12.75">
      <c r="A51" s="22" t="s">
        <v>242</v>
      </c>
      <c r="B51" s="30" t="s">
        <v>67</v>
      </c>
      <c r="C51" s="33">
        <v>0</v>
      </c>
      <c r="D51" s="33">
        <v>0</v>
      </c>
    </row>
    <row r="52" spans="1:4" ht="12.75">
      <c r="A52" s="22" t="s">
        <v>68</v>
      </c>
      <c r="B52" s="30" t="s">
        <v>69</v>
      </c>
      <c r="C52" s="33">
        <v>0</v>
      </c>
      <c r="D52" s="33">
        <v>0</v>
      </c>
    </row>
    <row r="53" spans="1:4" ht="25.5">
      <c r="A53" s="22" t="s">
        <v>243</v>
      </c>
      <c r="B53" s="37"/>
      <c r="C53" s="33"/>
      <c r="D53" s="33"/>
    </row>
    <row r="54" spans="1:4" ht="12.75">
      <c r="A54" s="22" t="s">
        <v>242</v>
      </c>
      <c r="B54" s="30" t="s">
        <v>70</v>
      </c>
      <c r="C54" s="33">
        <v>0</v>
      </c>
      <c r="D54" s="33">
        <v>0</v>
      </c>
    </row>
    <row r="55" spans="1:4" ht="12.75">
      <c r="A55" s="22" t="s">
        <v>68</v>
      </c>
      <c r="B55" s="30" t="s">
        <v>71</v>
      </c>
      <c r="C55" s="33">
        <v>0</v>
      </c>
      <c r="D55" s="33">
        <v>0</v>
      </c>
    </row>
    <row r="56" spans="1:4" s="6" customFormat="1" ht="12.75">
      <c r="A56" s="21" t="s">
        <v>72</v>
      </c>
      <c r="B56" s="29"/>
      <c r="C56" s="35"/>
      <c r="D56" s="35"/>
    </row>
    <row r="57" spans="1:4" ht="12.75">
      <c r="A57" s="22" t="s">
        <v>242</v>
      </c>
      <c r="B57" s="30" t="s">
        <v>73</v>
      </c>
      <c r="C57" s="33">
        <v>7154341</v>
      </c>
      <c r="D57" s="33">
        <v>3233581</v>
      </c>
    </row>
    <row r="58" spans="1:4" ht="12.75">
      <c r="A58" s="22" t="s">
        <v>68</v>
      </c>
      <c r="B58" s="30" t="s">
        <v>74</v>
      </c>
      <c r="C58" s="33">
        <v>0</v>
      </c>
      <c r="D58" s="33">
        <v>0</v>
      </c>
    </row>
    <row r="59" spans="1:4" s="6" customFormat="1" ht="12.75">
      <c r="A59" s="21" t="s">
        <v>75</v>
      </c>
      <c r="B59" s="29" t="s">
        <v>76</v>
      </c>
      <c r="C59" s="33"/>
      <c r="D59" s="35"/>
    </row>
    <row r="60" spans="1:4" s="6" customFormat="1" ht="12.75">
      <c r="A60" s="21" t="s">
        <v>77</v>
      </c>
      <c r="B60" s="29" t="s">
        <v>78</v>
      </c>
      <c r="C60" s="34">
        <v>143691421</v>
      </c>
      <c r="D60" s="34">
        <f>D44+D46+D48+D51-D52+D54-D55+D57-D58-D59</f>
        <v>167116219</v>
      </c>
    </row>
    <row r="61" s="6" customFormat="1" ht="16.5" customHeight="1">
      <c r="A61" s="10"/>
    </row>
  </sheetData>
  <sheetProtection selectLockedCells="1"/>
  <mergeCells count="7">
    <mergeCell ref="A1:A3"/>
    <mergeCell ref="A4:A5"/>
    <mergeCell ref="B4:B5"/>
    <mergeCell ref="C4:D4"/>
    <mergeCell ref="B3:D3"/>
    <mergeCell ref="B1:D1"/>
    <mergeCell ref="B2:D2"/>
  </mergeCells>
  <dataValidations count="10">
    <dataValidation allowBlank="1" showInputMessage="1" showErrorMessage="1" errorTitle="Eroare format data" error="Eroare format data" sqref="D48"/>
    <dataValidation type="whole" allowBlank="1" showInputMessage="1" showErrorMessage="1" errorTitle="Eroare format data" error="Eroare format data" sqref="D46 D54:D55 C41:D41">
      <formula1>0</formula1>
      <formula2>1E+23</formula2>
    </dataValidation>
    <dataValidation type="whole" allowBlank="1" showInputMessage="1" showErrorMessage="1" errorTitle="Eroare format data" error="Eroare format data" sqref="C24:D24 D51:D52">
      <formula1>0</formula1>
      <formula2>1E+21</formula2>
    </dataValidation>
    <dataValidation type="whole" allowBlank="1" showInputMessage="1" showErrorMessage="1" errorTitle="Eroare format data" error="Eroare format data" sqref="C48 C51:C52 C54:C55 C35:C39 C46 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D35:D39">
      <formula1>0</formula1>
      <formula2>1E+24</formula2>
    </dataValidation>
    <dataValidation type="whole" allowBlank="1" showInputMessage="1" showErrorMessage="1" errorTitle="Eroare format data" error="Eroare format data" sqref="C26:C30 D26">
      <formula1>0</formula1>
      <formula2>10000000000000000000</formula2>
    </dataValidation>
    <dataValidation type="whole" allowBlank="1" showInputMessage="1" showErrorMessage="1" errorTitle="Eroare format data" error="Eroare format data" sqref="C21:C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2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52" t="s">
        <v>0</v>
      </c>
      <c r="B1" s="54" t="s">
        <v>238</v>
      </c>
      <c r="C1" s="54"/>
      <c r="D1" s="54"/>
    </row>
    <row r="2" spans="1:4" ht="14.25" customHeight="1">
      <c r="A2" s="52"/>
      <c r="B2" s="49" t="s">
        <v>233</v>
      </c>
      <c r="C2" s="49"/>
      <c r="D2" s="49"/>
    </row>
    <row r="3" spans="1:4" ht="12.75">
      <c r="A3" s="52"/>
      <c r="B3" s="49" t="s">
        <v>234</v>
      </c>
      <c r="C3" s="49"/>
      <c r="D3" s="49"/>
    </row>
    <row r="4" spans="1:4" ht="24.75" customHeight="1">
      <c r="A4" s="50" t="s">
        <v>1</v>
      </c>
      <c r="B4" s="53" t="s">
        <v>87</v>
      </c>
      <c r="C4" s="53" t="s">
        <v>2</v>
      </c>
      <c r="D4" s="53"/>
    </row>
    <row r="5" spans="1:4" ht="12.75">
      <c r="A5" s="50"/>
      <c r="B5" s="53"/>
      <c r="C5" s="38">
        <v>42005</v>
      </c>
      <c r="D5" s="38">
        <v>42369</v>
      </c>
    </row>
    <row r="6" spans="1:4" ht="12.75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2.75">
      <c r="A7" s="17" t="s">
        <v>82</v>
      </c>
      <c r="B7" s="29"/>
      <c r="C7" s="32"/>
      <c r="D7" s="32"/>
    </row>
    <row r="8" spans="1:4" s="6" customFormat="1" ht="12.75">
      <c r="A8" s="17" t="s">
        <v>6</v>
      </c>
      <c r="B8" s="29"/>
      <c r="C8" s="32"/>
      <c r="D8" s="32"/>
    </row>
    <row r="9" spans="1:4" ht="12.75">
      <c r="A9" s="18" t="s">
        <v>7</v>
      </c>
      <c r="B9" s="30" t="s">
        <v>8</v>
      </c>
      <c r="C9" s="33">
        <v>0</v>
      </c>
      <c r="D9" s="33">
        <v>0</v>
      </c>
    </row>
    <row r="10" spans="1:4" ht="12.75">
      <c r="A10" s="18" t="s">
        <v>9</v>
      </c>
      <c r="B10" s="30" t="s">
        <v>10</v>
      </c>
      <c r="C10" s="33">
        <v>42203704</v>
      </c>
      <c r="D10" s="33">
        <v>44938728</v>
      </c>
    </row>
    <row r="11" spans="1:4" s="6" customFormat="1" ht="12.75">
      <c r="A11" s="17" t="s">
        <v>88</v>
      </c>
      <c r="B11" s="29" t="s">
        <v>11</v>
      </c>
      <c r="C11" s="34">
        <v>42203704</v>
      </c>
      <c r="D11" s="34">
        <f>D9+D10</f>
        <v>44938728</v>
      </c>
    </row>
    <row r="12" spans="1:4" s="6" customFormat="1" ht="12.75">
      <c r="A12" s="17" t="s">
        <v>12</v>
      </c>
      <c r="B12" s="29"/>
      <c r="C12" s="35"/>
      <c r="D12" s="35"/>
    </row>
    <row r="13" spans="1:4" s="6" customFormat="1" ht="12.75">
      <c r="A13" s="17" t="s">
        <v>13</v>
      </c>
      <c r="B13" s="29"/>
      <c r="C13" s="35"/>
      <c r="D13" s="35"/>
    </row>
    <row r="14" spans="1:4" ht="12.75">
      <c r="A14" s="18" t="s">
        <v>14</v>
      </c>
      <c r="B14" s="30" t="s">
        <v>15</v>
      </c>
      <c r="C14" s="33">
        <v>0</v>
      </c>
      <c r="D14" s="33">
        <v>0</v>
      </c>
    </row>
    <row r="15" spans="1:4" ht="12.75">
      <c r="A15" s="18" t="s">
        <v>16</v>
      </c>
      <c r="B15" s="30" t="s">
        <v>17</v>
      </c>
      <c r="C15" s="33">
        <v>0</v>
      </c>
      <c r="D15" s="33">
        <v>0</v>
      </c>
    </row>
    <row r="16" spans="1:4" ht="12.75">
      <c r="A16" s="18" t="s">
        <v>90</v>
      </c>
      <c r="B16" s="30" t="s">
        <v>18</v>
      </c>
      <c r="C16" s="33">
        <v>0</v>
      </c>
      <c r="D16" s="33">
        <v>0</v>
      </c>
    </row>
    <row r="17" spans="1:4" ht="12.75">
      <c r="A17" s="18" t="s">
        <v>19</v>
      </c>
      <c r="B17" s="30" t="s">
        <v>20</v>
      </c>
      <c r="C17" s="33">
        <v>0</v>
      </c>
      <c r="D17" s="33">
        <v>0</v>
      </c>
    </row>
    <row r="18" spans="1:4" ht="12.75">
      <c r="A18" s="18" t="s">
        <v>21</v>
      </c>
      <c r="B18" s="30" t="s">
        <v>22</v>
      </c>
      <c r="C18" s="33">
        <v>11317</v>
      </c>
      <c r="D18" s="33">
        <v>11424</v>
      </c>
    </row>
    <row r="19" spans="1:4" s="6" customFormat="1" ht="12.75">
      <c r="A19" s="17" t="s">
        <v>89</v>
      </c>
      <c r="B19" s="31" t="s">
        <v>23</v>
      </c>
      <c r="C19" s="36">
        <v>11317</v>
      </c>
      <c r="D19" s="36">
        <f>D14+D15+D16+D17+D18</f>
        <v>11424</v>
      </c>
    </row>
    <row r="20" spans="1:4" s="6" customFormat="1" ht="12.75">
      <c r="A20" s="21" t="s">
        <v>24</v>
      </c>
      <c r="B20" s="29"/>
      <c r="C20" s="35"/>
      <c r="D20" s="35"/>
    </row>
    <row r="21" spans="1:4" ht="12.75">
      <c r="A21" s="22" t="s">
        <v>25</v>
      </c>
      <c r="B21" s="30" t="s">
        <v>26</v>
      </c>
      <c r="C21" s="33">
        <v>18894047</v>
      </c>
      <c r="D21" s="33">
        <v>21711077</v>
      </c>
    </row>
    <row r="22" spans="1:4" s="6" customFormat="1" ht="12.75">
      <c r="A22" s="17" t="s">
        <v>27</v>
      </c>
      <c r="B22" s="29" t="s">
        <v>28</v>
      </c>
      <c r="C22" s="35">
        <v>25088</v>
      </c>
      <c r="D22" s="35">
        <v>31658</v>
      </c>
    </row>
    <row r="23" spans="1:4" s="6" customFormat="1" ht="12.75">
      <c r="A23" s="21" t="s">
        <v>84</v>
      </c>
      <c r="B23" s="29" t="s">
        <v>29</v>
      </c>
      <c r="C23" s="34">
        <v>18930452</v>
      </c>
      <c r="D23" s="34">
        <f>D19+D21+D22</f>
        <v>21754159</v>
      </c>
    </row>
    <row r="24" spans="1:4" s="6" customFormat="1" ht="12.75">
      <c r="A24" s="21" t="s">
        <v>83</v>
      </c>
      <c r="B24" s="29" t="s">
        <v>30</v>
      </c>
      <c r="C24" s="35">
        <v>0</v>
      </c>
      <c r="D24" s="35">
        <v>0</v>
      </c>
    </row>
    <row r="25" spans="1:4" s="6" customFormat="1" ht="12.75">
      <c r="A25" s="21" t="s">
        <v>80</v>
      </c>
      <c r="B25" s="29"/>
      <c r="C25" s="35"/>
      <c r="D25" s="35"/>
    </row>
    <row r="26" spans="1:4" ht="12.75">
      <c r="A26" s="22" t="s">
        <v>31</v>
      </c>
      <c r="B26" s="30" t="s">
        <v>32</v>
      </c>
      <c r="C26" s="33">
        <v>0</v>
      </c>
      <c r="D26" s="33">
        <v>0</v>
      </c>
    </row>
    <row r="27" spans="1:4" ht="12.75">
      <c r="A27" s="22" t="s">
        <v>33</v>
      </c>
      <c r="B27" s="30" t="s">
        <v>34</v>
      </c>
      <c r="C27" s="33">
        <v>97346</v>
      </c>
      <c r="D27" s="33">
        <v>102349</v>
      </c>
    </row>
    <row r="28" spans="1:4" ht="12.75">
      <c r="A28" s="22" t="s">
        <v>35</v>
      </c>
      <c r="B28" s="30" t="s">
        <v>36</v>
      </c>
      <c r="C28" s="33">
        <v>0</v>
      </c>
      <c r="D28" s="33" t="s">
        <v>239</v>
      </c>
    </row>
    <row r="29" spans="1:4" ht="15">
      <c r="A29" s="22" t="s">
        <v>241</v>
      </c>
      <c r="B29" s="30" t="s">
        <v>37</v>
      </c>
      <c r="C29" s="33">
        <v>21322</v>
      </c>
      <c r="D29" s="33">
        <v>14540</v>
      </c>
    </row>
    <row r="30" spans="1:4" ht="12.75">
      <c r="A30" s="22" t="s">
        <v>38</v>
      </c>
      <c r="B30" s="30" t="s">
        <v>39</v>
      </c>
      <c r="C30" s="33">
        <v>3766</v>
      </c>
      <c r="D30" s="33">
        <v>17118</v>
      </c>
    </row>
    <row r="31" spans="1:4" s="6" customFormat="1" ht="12.75">
      <c r="A31" s="21" t="s">
        <v>85</v>
      </c>
      <c r="B31" s="29" t="s">
        <v>40</v>
      </c>
      <c r="C31" s="34">
        <v>122434</v>
      </c>
      <c r="D31" s="34">
        <f>SUM(D26:D30)</f>
        <v>134007</v>
      </c>
    </row>
    <row r="32" spans="1:4" s="6" customFormat="1" ht="25.5">
      <c r="A32" s="21" t="s">
        <v>41</v>
      </c>
      <c r="B32" s="29" t="s">
        <v>42</v>
      </c>
      <c r="C32" s="34">
        <v>18796701</v>
      </c>
      <c r="D32" s="34">
        <f>D23+D24-D31-D41</f>
        <v>21608728</v>
      </c>
    </row>
    <row r="33" spans="1:4" s="6" customFormat="1" ht="12.75">
      <c r="A33" s="21" t="s">
        <v>43</v>
      </c>
      <c r="B33" s="29" t="s">
        <v>44</v>
      </c>
      <c r="C33" s="34">
        <v>61000405</v>
      </c>
      <c r="D33" s="34">
        <f>D11+D32</f>
        <v>66547456</v>
      </c>
    </row>
    <row r="34" spans="1:4" s="6" customFormat="1" ht="12.75">
      <c r="A34" s="21" t="s">
        <v>45</v>
      </c>
      <c r="B34" s="29"/>
      <c r="C34" s="35"/>
      <c r="D34" s="35"/>
    </row>
    <row r="35" spans="1:4" ht="12.75">
      <c r="A35" s="22" t="s">
        <v>46</v>
      </c>
      <c r="B35" s="30" t="s">
        <v>47</v>
      </c>
      <c r="C35" s="33">
        <v>0</v>
      </c>
      <c r="D35" s="33">
        <v>0</v>
      </c>
    </row>
    <row r="36" spans="1:4" ht="12.75">
      <c r="A36" s="22" t="s">
        <v>33</v>
      </c>
      <c r="B36" s="30" t="s">
        <v>48</v>
      </c>
      <c r="C36" s="33">
        <v>0</v>
      </c>
      <c r="D36" s="33">
        <v>0</v>
      </c>
    </row>
    <row r="37" spans="1:4" ht="12.75">
      <c r="A37" s="22" t="s">
        <v>35</v>
      </c>
      <c r="B37" s="30" t="s">
        <v>49</v>
      </c>
      <c r="C37" s="33">
        <v>0</v>
      </c>
      <c r="D37" s="33">
        <v>0</v>
      </c>
    </row>
    <row r="38" spans="1:4" ht="12.75">
      <c r="A38" s="22" t="s">
        <v>50</v>
      </c>
      <c r="B38" s="30" t="s">
        <v>51</v>
      </c>
      <c r="C38" s="33">
        <v>0</v>
      </c>
      <c r="D38" s="33">
        <v>0</v>
      </c>
    </row>
    <row r="39" spans="1:4" ht="12.75">
      <c r="A39" s="22" t="s">
        <v>52</v>
      </c>
      <c r="B39" s="30" t="s">
        <v>53</v>
      </c>
      <c r="C39" s="33">
        <v>0</v>
      </c>
      <c r="D39" s="33">
        <v>0</v>
      </c>
    </row>
    <row r="40" spans="1:4" s="6" customFormat="1" ht="12.75">
      <c r="A40" s="21" t="s">
        <v>86</v>
      </c>
      <c r="B40" s="29" t="s">
        <v>54</v>
      </c>
      <c r="C40" s="34"/>
      <c r="D40" s="34"/>
    </row>
    <row r="41" spans="1:4" s="6" customFormat="1" ht="12.75">
      <c r="A41" s="21" t="s">
        <v>55</v>
      </c>
      <c r="B41" s="29" t="s">
        <v>56</v>
      </c>
      <c r="C41" s="35">
        <v>11317</v>
      </c>
      <c r="D41" s="35">
        <v>11424</v>
      </c>
    </row>
    <row r="42" spans="1:4" s="6" customFormat="1" ht="12.75">
      <c r="A42" s="21" t="s">
        <v>57</v>
      </c>
      <c r="B42" s="29"/>
      <c r="C42" s="35"/>
      <c r="D42" s="35"/>
    </row>
    <row r="43" spans="1:4" s="6" customFormat="1" ht="12.75">
      <c r="A43" s="21" t="s">
        <v>81</v>
      </c>
      <c r="B43" s="29"/>
      <c r="C43" s="35"/>
      <c r="D43" s="35"/>
    </row>
    <row r="44" spans="1:4" ht="12.75">
      <c r="A44" s="22" t="s">
        <v>232</v>
      </c>
      <c r="B44" s="30" t="s">
        <v>58</v>
      </c>
      <c r="C44" s="33">
        <v>57620365</v>
      </c>
      <c r="D44" s="33">
        <v>65209153</v>
      </c>
    </row>
    <row r="45" spans="1:4" s="6" customFormat="1" ht="12.75">
      <c r="A45" s="21" t="s">
        <v>59</v>
      </c>
      <c r="B45" s="29"/>
      <c r="C45" s="35"/>
      <c r="D45" s="35"/>
    </row>
    <row r="46" spans="1:4" ht="12.75">
      <c r="A46" s="22" t="s">
        <v>60</v>
      </c>
      <c r="B46" s="30" t="s">
        <v>61</v>
      </c>
      <c r="C46" s="33">
        <v>0</v>
      </c>
      <c r="D46" s="33">
        <v>0</v>
      </c>
    </row>
    <row r="47" spans="1:4" s="6" customFormat="1" ht="12.75">
      <c r="A47" s="21" t="s">
        <v>62</v>
      </c>
      <c r="B47" s="29"/>
      <c r="C47" s="35"/>
      <c r="D47" s="35"/>
    </row>
    <row r="48" spans="1:4" ht="12.75">
      <c r="A48" s="23" t="s">
        <v>63</v>
      </c>
      <c r="B48" s="30" t="s">
        <v>64</v>
      </c>
      <c r="C48" s="33">
        <v>0</v>
      </c>
      <c r="D48" s="33">
        <v>0</v>
      </c>
    </row>
    <row r="49" spans="1:4" s="6" customFormat="1" ht="12.75">
      <c r="A49" s="21" t="s">
        <v>65</v>
      </c>
      <c r="B49" s="29"/>
      <c r="C49" s="35"/>
      <c r="D49" s="35"/>
    </row>
    <row r="50" spans="1:4" ht="12.75">
      <c r="A50" s="22" t="s">
        <v>66</v>
      </c>
      <c r="B50" s="30"/>
      <c r="C50" s="33"/>
      <c r="D50" s="33"/>
    </row>
    <row r="51" spans="1:4" ht="12.75">
      <c r="A51" s="22" t="s">
        <v>242</v>
      </c>
      <c r="B51" s="30" t="s">
        <v>67</v>
      </c>
      <c r="C51" s="33">
        <v>0</v>
      </c>
      <c r="D51" s="33">
        <v>0</v>
      </c>
    </row>
    <row r="52" spans="1:4" ht="12.75">
      <c r="A52" s="22" t="s">
        <v>68</v>
      </c>
      <c r="B52" s="30" t="s">
        <v>69</v>
      </c>
      <c r="C52" s="33">
        <v>0</v>
      </c>
      <c r="D52" s="33">
        <v>0</v>
      </c>
    </row>
    <row r="53" spans="1:4" ht="25.5">
      <c r="A53" s="22" t="s">
        <v>243</v>
      </c>
      <c r="B53" s="37"/>
      <c r="C53" s="33"/>
      <c r="D53" s="33"/>
    </row>
    <row r="54" spans="1:4" ht="12.75">
      <c r="A54" s="22" t="s">
        <v>242</v>
      </c>
      <c r="B54" s="30" t="s">
        <v>70</v>
      </c>
      <c r="C54" s="33">
        <v>0</v>
      </c>
      <c r="D54" s="33">
        <v>0</v>
      </c>
    </row>
    <row r="55" spans="1:4" ht="12.75">
      <c r="A55" s="22" t="s">
        <v>68</v>
      </c>
      <c r="B55" s="30" t="s">
        <v>71</v>
      </c>
      <c r="C55" s="33">
        <v>0</v>
      </c>
      <c r="D55" s="33">
        <v>0</v>
      </c>
    </row>
    <row r="56" spans="1:4" s="6" customFormat="1" ht="12.75">
      <c r="A56" s="21" t="s">
        <v>72</v>
      </c>
      <c r="B56" s="29"/>
      <c r="C56" s="35"/>
      <c r="D56" s="35"/>
    </row>
    <row r="57" spans="1:4" ht="12.75">
      <c r="A57" s="22" t="s">
        <v>242</v>
      </c>
      <c r="B57" s="30" t="s">
        <v>73</v>
      </c>
      <c r="C57" s="33">
        <v>3380040</v>
      </c>
      <c r="D57" s="33">
        <v>1338303</v>
      </c>
    </row>
    <row r="58" spans="1:4" ht="12.75">
      <c r="A58" s="22" t="s">
        <v>68</v>
      </c>
      <c r="B58" s="30" t="s">
        <v>74</v>
      </c>
      <c r="C58" s="33">
        <v>0</v>
      </c>
      <c r="D58" s="33">
        <v>0</v>
      </c>
    </row>
    <row r="59" spans="1:4" s="6" customFormat="1" ht="12.75">
      <c r="A59" s="21" t="s">
        <v>75</v>
      </c>
      <c r="B59" s="29" t="s">
        <v>76</v>
      </c>
      <c r="C59" s="33"/>
      <c r="D59" s="35"/>
    </row>
    <row r="60" spans="1:4" s="6" customFormat="1" ht="12.75">
      <c r="A60" s="21" t="s">
        <v>77</v>
      </c>
      <c r="B60" s="29" t="s">
        <v>78</v>
      </c>
      <c r="C60" s="34">
        <v>61000405</v>
      </c>
      <c r="D60" s="34">
        <f>D44+D46+D48+D51-D52+D54-D55+D57-D58-D59</f>
        <v>66547456</v>
      </c>
    </row>
    <row r="61" s="6" customFormat="1" ht="16.5" customHeight="1">
      <c r="A61" s="10"/>
    </row>
  </sheetData>
  <sheetProtection selectLockedCells="1"/>
  <mergeCells count="7">
    <mergeCell ref="A1:A3"/>
    <mergeCell ref="B4:B5"/>
    <mergeCell ref="C4:D4"/>
    <mergeCell ref="A4:A5"/>
    <mergeCell ref="B3:D3"/>
    <mergeCell ref="B1:D1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C22">
      <formula1>0</formula1>
      <formula2>1.11111111111111E+22</formula2>
    </dataValidation>
    <dataValidation type="whole" allowBlank="1" showInputMessage="1" showErrorMessage="1" errorTitle="Eroare format data" error="Eroare format data" sqref="C26:C30 D26">
      <formula1>0</formula1>
      <formula2>10000000000000000000</formula2>
    </dataValidation>
    <dataValidation type="whole" allowBlank="1" showInputMessage="1" showErrorMessage="1" errorTitle="Eroare format data" error="Eroare format data" sqref="D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48 C51:C52 C54:C55 C35:C39 C46 C57:D59">
      <formula1>0</formula1>
      <formula2>1000000000000000000</formula2>
    </dataValidation>
    <dataValidation type="whole" allowBlank="1" showInputMessage="1" showErrorMessage="1" errorTitle="Eroare format data" error="Eroare format data" sqref="C24:D24 D51:D52">
      <formula1>0</formula1>
      <formula2>1E+21</formula2>
    </dataValidation>
    <dataValidation type="whole" allowBlank="1" showInputMessage="1" showErrorMessage="1" errorTitle="Eroare format data" error="Eroare format data" sqref="D46 D54:D55 C41:D41">
      <formula1>0</formula1>
      <formula2>1E+23</formula2>
    </dataValidation>
    <dataValidation allowBlank="1" showInputMessage="1" showErrorMessage="1" errorTitle="Eroare format data" error="Eroare format data" sqref="D48"/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" sqref="B2:D2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52" t="s">
        <v>0</v>
      </c>
      <c r="B1" s="55" t="s">
        <v>244</v>
      </c>
      <c r="C1" s="55"/>
      <c r="D1" s="55"/>
    </row>
    <row r="2" spans="1:4" ht="14.25" customHeight="1">
      <c r="A2" s="52"/>
      <c r="B2" s="49" t="s">
        <v>233</v>
      </c>
      <c r="C2" s="49"/>
      <c r="D2" s="49"/>
    </row>
    <row r="3" spans="1:4" ht="12.75">
      <c r="A3" s="52"/>
      <c r="B3" s="49" t="s">
        <v>234</v>
      </c>
      <c r="C3" s="49"/>
      <c r="D3" s="49"/>
    </row>
    <row r="4" spans="1:4" ht="24.75" customHeight="1">
      <c r="A4" s="50" t="s">
        <v>1</v>
      </c>
      <c r="B4" s="53" t="s">
        <v>87</v>
      </c>
      <c r="C4" s="53" t="s">
        <v>2</v>
      </c>
      <c r="D4" s="53"/>
    </row>
    <row r="5" spans="1:4" ht="12.75">
      <c r="A5" s="50"/>
      <c r="B5" s="53"/>
      <c r="C5" s="38">
        <v>42005</v>
      </c>
      <c r="D5" s="38">
        <v>42369</v>
      </c>
    </row>
    <row r="6" spans="1:4" ht="12.75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2.75">
      <c r="A7" s="17" t="s">
        <v>82</v>
      </c>
      <c r="B7" s="29"/>
      <c r="C7" s="35"/>
      <c r="D7" s="32"/>
    </row>
    <row r="8" spans="1:4" s="6" customFormat="1" ht="12.75">
      <c r="A8" s="17" t="s">
        <v>6</v>
      </c>
      <c r="B8" s="29"/>
      <c r="C8" s="35"/>
      <c r="D8" s="35"/>
    </row>
    <row r="9" spans="1:4" ht="12.75">
      <c r="A9" s="18" t="s">
        <v>7</v>
      </c>
      <c r="B9" s="30" t="s">
        <v>8</v>
      </c>
      <c r="C9" s="33">
        <v>33616020</v>
      </c>
      <c r="D9" s="33">
        <v>45256510</v>
      </c>
    </row>
    <row r="10" spans="1:4" ht="12.75">
      <c r="A10" s="18" t="s">
        <v>9</v>
      </c>
      <c r="B10" s="30" t="s">
        <v>10</v>
      </c>
      <c r="C10" s="33">
        <v>130889431</v>
      </c>
      <c r="D10" s="33">
        <v>150474318</v>
      </c>
    </row>
    <row r="11" spans="1:4" s="6" customFormat="1" ht="12.75">
      <c r="A11" s="17" t="s">
        <v>88</v>
      </c>
      <c r="B11" s="29" t="s">
        <v>11</v>
      </c>
      <c r="C11" s="34">
        <f>C9+C10</f>
        <v>164505451</v>
      </c>
      <c r="D11" s="34">
        <f>D9+D10</f>
        <v>195730828</v>
      </c>
    </row>
    <row r="12" spans="1:4" s="6" customFormat="1" ht="12.75">
      <c r="A12" s="17" t="s">
        <v>12</v>
      </c>
      <c r="B12" s="29"/>
      <c r="C12" s="35"/>
      <c r="D12" s="35"/>
    </row>
    <row r="13" spans="1:4" s="6" customFormat="1" ht="12.75">
      <c r="A13" s="17" t="s">
        <v>13</v>
      </c>
      <c r="B13" s="29"/>
      <c r="C13" s="35"/>
      <c r="D13" s="35"/>
    </row>
    <row r="14" spans="1:4" ht="12.75">
      <c r="A14" s="18" t="s">
        <v>14</v>
      </c>
      <c r="B14" s="30" t="s">
        <v>15</v>
      </c>
      <c r="C14" s="33">
        <v>0</v>
      </c>
      <c r="D14" s="33">
        <v>0</v>
      </c>
    </row>
    <row r="15" spans="1:4" ht="12.75">
      <c r="A15" s="18" t="s">
        <v>16</v>
      </c>
      <c r="B15" s="30" t="s">
        <v>17</v>
      </c>
      <c r="C15" s="33">
        <v>0</v>
      </c>
      <c r="D15" s="33">
        <v>0</v>
      </c>
    </row>
    <row r="16" spans="1:4" ht="12.75">
      <c r="A16" s="18" t="s">
        <v>90</v>
      </c>
      <c r="B16" s="30" t="s">
        <v>18</v>
      </c>
      <c r="C16" s="33">
        <v>0</v>
      </c>
      <c r="D16" s="33">
        <v>0</v>
      </c>
    </row>
    <row r="17" spans="1:4" ht="12.75">
      <c r="A17" s="18" t="s">
        <v>19</v>
      </c>
      <c r="B17" s="30" t="s">
        <v>20</v>
      </c>
      <c r="C17" s="33">
        <v>0</v>
      </c>
      <c r="D17" s="33">
        <v>0</v>
      </c>
    </row>
    <row r="18" spans="1:4" ht="12.75">
      <c r="A18" s="18" t="s">
        <v>21</v>
      </c>
      <c r="B18" s="30" t="s">
        <v>22</v>
      </c>
      <c r="C18" s="33">
        <v>354162</v>
      </c>
      <c r="D18" s="33">
        <v>231850</v>
      </c>
    </row>
    <row r="19" spans="1:4" s="6" customFormat="1" ht="12.75">
      <c r="A19" s="17" t="s">
        <v>89</v>
      </c>
      <c r="B19" s="31" t="s">
        <v>23</v>
      </c>
      <c r="C19" s="36">
        <f>C14+C15+C16+C17+C18</f>
        <v>354162</v>
      </c>
      <c r="D19" s="36">
        <f>D14+D15+D16+D17+D18</f>
        <v>231850</v>
      </c>
    </row>
    <row r="20" spans="1:4" s="6" customFormat="1" ht="12.75">
      <c r="A20" s="21" t="s">
        <v>24</v>
      </c>
      <c r="B20" s="29"/>
      <c r="C20" s="35"/>
      <c r="D20" s="35"/>
    </row>
    <row r="21" spans="1:4" ht="12.75">
      <c r="A21" s="22" t="s">
        <v>25</v>
      </c>
      <c r="B21" s="30" t="s">
        <v>26</v>
      </c>
      <c r="C21" s="33">
        <v>6425599</v>
      </c>
      <c r="D21" s="33">
        <v>18924840</v>
      </c>
    </row>
    <row r="22" spans="1:4" s="6" customFormat="1" ht="12.75">
      <c r="A22" s="17" t="s">
        <v>27</v>
      </c>
      <c r="B22" s="29" t="s">
        <v>28</v>
      </c>
      <c r="C22" s="33">
        <v>220951</v>
      </c>
      <c r="D22" s="33">
        <v>172388</v>
      </c>
    </row>
    <row r="23" spans="1:4" s="6" customFormat="1" ht="12.75">
      <c r="A23" s="21" t="s">
        <v>84</v>
      </c>
      <c r="B23" s="29" t="s">
        <v>29</v>
      </c>
      <c r="C23" s="34">
        <f>C19+C21+C22</f>
        <v>7000712</v>
      </c>
      <c r="D23" s="34">
        <f>D19+D21+D22</f>
        <v>19329078</v>
      </c>
    </row>
    <row r="24" spans="1:4" s="6" customFormat="1" ht="12.75">
      <c r="A24" s="21" t="s">
        <v>83</v>
      </c>
      <c r="B24" s="29" t="s">
        <v>30</v>
      </c>
      <c r="C24" s="35"/>
      <c r="D24" s="35"/>
    </row>
    <row r="25" spans="1:4" s="6" customFormat="1" ht="12.75">
      <c r="A25" s="21" t="s">
        <v>80</v>
      </c>
      <c r="B25" s="29"/>
      <c r="C25" s="35"/>
      <c r="D25" s="35"/>
    </row>
    <row r="26" spans="1:4" ht="12.75">
      <c r="A26" s="22" t="s">
        <v>31</v>
      </c>
      <c r="B26" s="30" t="s">
        <v>32</v>
      </c>
      <c r="C26" s="33">
        <v>0</v>
      </c>
      <c r="D26" s="33">
        <v>0</v>
      </c>
    </row>
    <row r="27" spans="1:4" ht="12.75">
      <c r="A27" s="22" t="s">
        <v>33</v>
      </c>
      <c r="B27" s="30" t="s">
        <v>34</v>
      </c>
      <c r="C27" s="33">
        <v>323252</v>
      </c>
      <c r="D27" s="33">
        <v>385826</v>
      </c>
    </row>
    <row r="28" spans="1:4" ht="12.75">
      <c r="A28" s="22" t="s">
        <v>35</v>
      </c>
      <c r="B28" s="30" t="s">
        <v>36</v>
      </c>
      <c r="C28" s="33">
        <v>0</v>
      </c>
      <c r="D28" s="33">
        <v>0</v>
      </c>
    </row>
    <row r="29" spans="1:4" ht="15">
      <c r="A29" s="22" t="s">
        <v>241</v>
      </c>
      <c r="B29" s="30" t="s">
        <v>37</v>
      </c>
      <c r="C29" s="33">
        <v>0</v>
      </c>
      <c r="D29" s="33">
        <v>0</v>
      </c>
    </row>
    <row r="30" spans="1:4" ht="12.75">
      <c r="A30" s="22" t="s">
        <v>38</v>
      </c>
      <c r="B30" s="30" t="s">
        <v>39</v>
      </c>
      <c r="C30" s="33">
        <v>432274</v>
      </c>
      <c r="D30" s="33">
        <v>600613</v>
      </c>
    </row>
    <row r="31" spans="1:4" s="6" customFormat="1" ht="12.75">
      <c r="A31" s="21" t="s">
        <v>85</v>
      </c>
      <c r="B31" s="29" t="s">
        <v>40</v>
      </c>
      <c r="C31" s="34">
        <f>SUM(C26:C30)</f>
        <v>755526</v>
      </c>
      <c r="D31" s="34">
        <f>SUM(D26:D30)</f>
        <v>986439</v>
      </c>
    </row>
    <row r="32" spans="1:4" s="6" customFormat="1" ht="25.5">
      <c r="A32" s="21" t="s">
        <v>41</v>
      </c>
      <c r="B32" s="29" t="s">
        <v>42</v>
      </c>
      <c r="C32" s="34">
        <f>C23+C24-C31-C41</f>
        <v>6184562</v>
      </c>
      <c r="D32" s="34">
        <f>D23+D24-D31-D41</f>
        <v>18264295</v>
      </c>
    </row>
    <row r="33" spans="1:4" s="6" customFormat="1" ht="12.75">
      <c r="A33" s="21" t="s">
        <v>43</v>
      </c>
      <c r="B33" s="29" t="s">
        <v>44</v>
      </c>
      <c r="C33" s="34">
        <f>C11+C32</f>
        <v>170690013</v>
      </c>
      <c r="D33" s="34">
        <f>D11+D32</f>
        <v>213995123</v>
      </c>
    </row>
    <row r="34" spans="1:4" s="6" customFormat="1" ht="12.75">
      <c r="A34" s="21" t="s">
        <v>45</v>
      </c>
      <c r="B34" s="29"/>
      <c r="C34" s="35"/>
      <c r="D34" s="35"/>
    </row>
    <row r="35" spans="1:4" ht="12.75">
      <c r="A35" s="22" t="s">
        <v>46</v>
      </c>
      <c r="B35" s="30" t="s">
        <v>47</v>
      </c>
      <c r="C35" s="33">
        <v>0</v>
      </c>
      <c r="D35" s="33">
        <v>0</v>
      </c>
    </row>
    <row r="36" spans="1:4" ht="12.75">
      <c r="A36" s="22" t="s">
        <v>33</v>
      </c>
      <c r="B36" s="30" t="s">
        <v>48</v>
      </c>
      <c r="C36" s="33">
        <v>0</v>
      </c>
      <c r="D36" s="33">
        <v>0</v>
      </c>
    </row>
    <row r="37" spans="1:4" ht="12.75">
      <c r="A37" s="22" t="s">
        <v>35</v>
      </c>
      <c r="B37" s="30" t="s">
        <v>49</v>
      </c>
      <c r="C37" s="33">
        <v>0</v>
      </c>
      <c r="D37" s="33">
        <v>0</v>
      </c>
    </row>
    <row r="38" spans="1:4" ht="12.75">
      <c r="A38" s="22" t="s">
        <v>50</v>
      </c>
      <c r="B38" s="30" t="s">
        <v>51</v>
      </c>
      <c r="C38" s="33">
        <v>0</v>
      </c>
      <c r="D38" s="33">
        <v>0</v>
      </c>
    </row>
    <row r="39" spans="1:4" ht="12.75">
      <c r="A39" s="22" t="s">
        <v>52</v>
      </c>
      <c r="B39" s="30" t="s">
        <v>53</v>
      </c>
      <c r="C39" s="33">
        <v>0</v>
      </c>
      <c r="D39" s="33">
        <v>0</v>
      </c>
    </row>
    <row r="40" spans="1:4" s="6" customFormat="1" ht="12.75">
      <c r="A40" s="21" t="s">
        <v>86</v>
      </c>
      <c r="B40" s="29" t="s">
        <v>54</v>
      </c>
      <c r="C40" s="34">
        <f>SUM(C35:C39)</f>
        <v>0</v>
      </c>
      <c r="D40" s="34">
        <f>SUM(D35:D39)</f>
        <v>0</v>
      </c>
    </row>
    <row r="41" spans="1:4" s="6" customFormat="1" ht="12.75">
      <c r="A41" s="21" t="s">
        <v>55</v>
      </c>
      <c r="B41" s="29" t="s">
        <v>56</v>
      </c>
      <c r="C41" s="33">
        <v>60624</v>
      </c>
      <c r="D41" s="33">
        <v>78344</v>
      </c>
    </row>
    <row r="42" spans="1:4" s="6" customFormat="1" ht="12.75">
      <c r="A42" s="21" t="s">
        <v>57</v>
      </c>
      <c r="B42" s="29"/>
      <c r="C42" s="35"/>
      <c r="D42" s="35"/>
    </row>
    <row r="43" spans="1:4" s="6" customFormat="1" ht="12.75">
      <c r="A43" s="21" t="s">
        <v>81</v>
      </c>
      <c r="B43" s="29"/>
      <c r="C43" s="35"/>
      <c r="D43" s="35"/>
    </row>
    <row r="44" spans="1:4" ht="12.75">
      <c r="A44" s="22" t="s">
        <v>232</v>
      </c>
      <c r="B44" s="30" t="s">
        <v>58</v>
      </c>
      <c r="C44" s="33">
        <v>157538722</v>
      </c>
      <c r="D44" s="33">
        <v>207678918</v>
      </c>
    </row>
    <row r="45" spans="1:4" s="6" customFormat="1" ht="12.75">
      <c r="A45" s="21" t="s">
        <v>59</v>
      </c>
      <c r="B45" s="29"/>
      <c r="C45" s="35"/>
      <c r="D45" s="35"/>
    </row>
    <row r="46" spans="1:4" ht="12.75">
      <c r="A46" s="22" t="s">
        <v>60</v>
      </c>
      <c r="B46" s="30" t="s">
        <v>61</v>
      </c>
      <c r="C46" s="33">
        <v>0</v>
      </c>
      <c r="D46" s="33">
        <v>0</v>
      </c>
    </row>
    <row r="47" spans="1:4" s="6" customFormat="1" ht="12.75">
      <c r="A47" s="21" t="s">
        <v>62</v>
      </c>
      <c r="B47" s="29"/>
      <c r="C47" s="35"/>
      <c r="D47" s="35"/>
    </row>
    <row r="48" spans="1:4" ht="12.75">
      <c r="A48" s="23" t="s">
        <v>63</v>
      </c>
      <c r="B48" s="30" t="s">
        <v>64</v>
      </c>
      <c r="C48" s="33">
        <v>0</v>
      </c>
      <c r="D48" s="33">
        <v>0</v>
      </c>
    </row>
    <row r="49" spans="1:4" s="6" customFormat="1" ht="12.75">
      <c r="A49" s="21" t="s">
        <v>65</v>
      </c>
      <c r="B49" s="29"/>
      <c r="C49" s="35"/>
      <c r="D49" s="35"/>
    </row>
    <row r="50" spans="1:4" ht="12.75">
      <c r="A50" s="22" t="s">
        <v>66</v>
      </c>
      <c r="B50" s="30"/>
      <c r="C50" s="33"/>
      <c r="D50" s="33"/>
    </row>
    <row r="51" spans="1:4" ht="12.75">
      <c r="A51" s="22" t="s">
        <v>242</v>
      </c>
      <c r="B51" s="30" t="s">
        <v>67</v>
      </c>
      <c r="C51" s="33">
        <v>0</v>
      </c>
      <c r="D51" s="33">
        <v>0</v>
      </c>
    </row>
    <row r="52" spans="1:4" ht="12.75">
      <c r="A52" s="22" t="s">
        <v>68</v>
      </c>
      <c r="B52" s="30" t="s">
        <v>69</v>
      </c>
      <c r="C52" s="33">
        <v>0</v>
      </c>
      <c r="D52" s="33">
        <v>0</v>
      </c>
    </row>
    <row r="53" spans="1:4" ht="25.5">
      <c r="A53" s="22" t="s">
        <v>243</v>
      </c>
      <c r="B53" s="37"/>
      <c r="C53" s="33"/>
      <c r="D53" s="33"/>
    </row>
    <row r="54" spans="1:4" ht="12.75">
      <c r="A54" s="22" t="s">
        <v>242</v>
      </c>
      <c r="B54" s="30" t="s">
        <v>70</v>
      </c>
      <c r="C54" s="33">
        <v>0</v>
      </c>
      <c r="D54" s="33">
        <v>0</v>
      </c>
    </row>
    <row r="55" spans="1:4" ht="12.75">
      <c r="A55" s="22" t="s">
        <v>68</v>
      </c>
      <c r="B55" s="30" t="s">
        <v>71</v>
      </c>
      <c r="C55" s="33">
        <v>0</v>
      </c>
      <c r="D55" s="33">
        <v>0</v>
      </c>
    </row>
    <row r="56" spans="1:4" s="6" customFormat="1" ht="12.75">
      <c r="A56" s="21" t="s">
        <v>72</v>
      </c>
      <c r="B56" s="29"/>
      <c r="C56" s="35"/>
      <c r="D56" s="35"/>
    </row>
    <row r="57" spans="1:4" ht="12.75">
      <c r="A57" s="22" t="s">
        <v>242</v>
      </c>
      <c r="B57" s="30" t="s">
        <v>73</v>
      </c>
      <c r="C57" s="33">
        <v>13151291</v>
      </c>
      <c r="D57" s="33">
        <v>6316205</v>
      </c>
    </row>
    <row r="58" spans="1:4" ht="12.75">
      <c r="A58" s="22" t="s">
        <v>68</v>
      </c>
      <c r="B58" s="30" t="s">
        <v>74</v>
      </c>
      <c r="C58" s="33">
        <v>0</v>
      </c>
      <c r="D58" s="33">
        <v>0</v>
      </c>
    </row>
    <row r="59" spans="1:4" s="6" customFormat="1" ht="12.75">
      <c r="A59" s="21" t="s">
        <v>75</v>
      </c>
      <c r="B59" s="29" t="s">
        <v>76</v>
      </c>
      <c r="C59" s="33">
        <v>0</v>
      </c>
      <c r="D59" s="33">
        <v>0</v>
      </c>
    </row>
    <row r="60" spans="1:4" s="6" customFormat="1" ht="12.75">
      <c r="A60" s="21" t="s">
        <v>77</v>
      </c>
      <c r="B60" s="29" t="s">
        <v>78</v>
      </c>
      <c r="C60" s="34">
        <f>C44+C46+C48+C51-C52+C54-C55+C57-C58-C59</f>
        <v>170690013</v>
      </c>
      <c r="D60" s="34">
        <f>D44+D46+D48+D51-D52+D54-D55+D57-D58-D59</f>
        <v>213995123</v>
      </c>
    </row>
    <row r="61" s="6" customFormat="1" ht="16.5" customHeight="1">
      <c r="A61" s="10"/>
    </row>
  </sheetData>
  <sheetProtection selectLockedCells="1"/>
  <mergeCells count="7">
    <mergeCell ref="A1:A3"/>
    <mergeCell ref="B4:B5"/>
    <mergeCell ref="C4:D4"/>
    <mergeCell ref="A4:A5"/>
    <mergeCell ref="B3:D3"/>
    <mergeCell ref="B1:D1"/>
    <mergeCell ref="B2:D2"/>
  </mergeCells>
  <dataValidations count="2">
    <dataValidation type="whole" allowBlank="1" showInputMessage="1" showErrorMessage="1" errorTitle="Eroare format data" error="Eroare format data" sqref="C26:D30 C35:D39 C44:D44 C41:D41 C51:D52 C57:D59 C9:D10 C14:D18 C21:D22 C46:D46 C48:D48 C54:D55">
      <formula1>0</formula1>
      <formula2>1.11111111111111E+24</formula2>
    </dataValidation>
    <dataValidation type="whole" allowBlank="1" showInputMessage="1" showErrorMessage="1" errorTitle="Eroare format data" error="Eroare format data" sqref="C24:D24">
      <formula1>0</formula1>
      <formula2>1E+21</formula2>
    </dataValidation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6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D84" sqref="D84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52" t="s">
        <v>0</v>
      </c>
      <c r="B1" s="56" t="s">
        <v>245</v>
      </c>
      <c r="C1" s="56"/>
      <c r="D1" s="56"/>
    </row>
    <row r="2" spans="1:4" ht="18" customHeight="1">
      <c r="A2" s="52"/>
      <c r="B2" s="49" t="s">
        <v>233</v>
      </c>
      <c r="C2" s="49"/>
      <c r="D2" s="49"/>
    </row>
    <row r="3" spans="1:4" ht="12.75">
      <c r="A3" s="52"/>
      <c r="B3" s="49" t="s">
        <v>234</v>
      </c>
      <c r="C3" s="49"/>
      <c r="D3" s="49"/>
    </row>
    <row r="4" spans="1:4" ht="24.75" customHeight="1">
      <c r="A4" s="50" t="s">
        <v>1</v>
      </c>
      <c r="B4" s="53" t="s">
        <v>87</v>
      </c>
      <c r="C4" s="53" t="s">
        <v>2</v>
      </c>
      <c r="D4" s="53"/>
    </row>
    <row r="5" spans="1:4" ht="12.75">
      <c r="A5" s="50"/>
      <c r="B5" s="53"/>
      <c r="C5" s="38">
        <v>42005</v>
      </c>
      <c r="D5" s="38">
        <v>42369</v>
      </c>
    </row>
    <row r="6" spans="1:4" ht="12.75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2.75">
      <c r="A7" s="17" t="s">
        <v>82</v>
      </c>
      <c r="B7" s="29"/>
      <c r="C7" s="32"/>
      <c r="D7" s="32"/>
    </row>
    <row r="8" spans="1:4" s="6" customFormat="1" ht="12.75">
      <c r="A8" s="17" t="s">
        <v>6</v>
      </c>
      <c r="B8" s="29"/>
      <c r="C8" s="32"/>
      <c r="D8" s="32"/>
    </row>
    <row r="9" spans="1:4" ht="12.75">
      <c r="A9" s="18" t="s">
        <v>7</v>
      </c>
      <c r="B9" s="30" t="s">
        <v>8</v>
      </c>
      <c r="C9" s="43"/>
      <c r="D9" s="43"/>
    </row>
    <row r="10" spans="1:4" ht="12.75">
      <c r="A10" s="18" t="s">
        <v>9</v>
      </c>
      <c r="B10" s="30" t="s">
        <v>10</v>
      </c>
      <c r="C10" s="43">
        <v>34095545</v>
      </c>
      <c r="D10" s="43">
        <v>41426195</v>
      </c>
    </row>
    <row r="11" spans="1:4" s="6" customFormat="1" ht="12.75">
      <c r="A11" s="17" t="s">
        <v>88</v>
      </c>
      <c r="B11" s="29" t="s">
        <v>11</v>
      </c>
      <c r="C11" s="45">
        <f>C9+C10</f>
        <v>34095545</v>
      </c>
      <c r="D11" s="45">
        <f>D9+D10</f>
        <v>41426195</v>
      </c>
    </row>
    <row r="12" spans="1:4" s="6" customFormat="1" ht="12.75">
      <c r="A12" s="17" t="s">
        <v>12</v>
      </c>
      <c r="B12" s="29"/>
      <c r="C12" s="44"/>
      <c r="D12" s="44"/>
    </row>
    <row r="13" spans="1:4" s="6" customFormat="1" ht="12.75">
      <c r="A13" s="17" t="s">
        <v>13</v>
      </c>
      <c r="B13" s="29"/>
      <c r="C13" s="44"/>
      <c r="D13" s="44"/>
    </row>
    <row r="14" spans="1:4" ht="12.75">
      <c r="A14" s="18" t="s">
        <v>14</v>
      </c>
      <c r="B14" s="30" t="s">
        <v>15</v>
      </c>
      <c r="C14" s="43"/>
      <c r="D14" s="43"/>
    </row>
    <row r="15" spans="1:4" ht="12.75">
      <c r="A15" s="18" t="s">
        <v>16</v>
      </c>
      <c r="B15" s="30" t="s">
        <v>17</v>
      </c>
      <c r="C15" s="43"/>
      <c r="D15" s="43"/>
    </row>
    <row r="16" spans="1:4" ht="12.75">
      <c r="A16" s="18" t="s">
        <v>90</v>
      </c>
      <c r="B16" s="30" t="s">
        <v>18</v>
      </c>
      <c r="C16" s="43"/>
      <c r="D16" s="43"/>
    </row>
    <row r="17" spans="1:4" ht="12.75">
      <c r="A17" s="18" t="s">
        <v>19</v>
      </c>
      <c r="B17" s="30" t="s">
        <v>20</v>
      </c>
      <c r="C17" s="43"/>
      <c r="D17" s="43"/>
    </row>
    <row r="18" spans="1:4" ht="12.75">
      <c r="A18" s="18" t="s">
        <v>21</v>
      </c>
      <c r="B18" s="30" t="s">
        <v>22</v>
      </c>
      <c r="C18" s="43">
        <v>474</v>
      </c>
      <c r="D18" s="43">
        <v>6752</v>
      </c>
    </row>
    <row r="19" spans="1:4" s="6" customFormat="1" ht="12.75">
      <c r="A19" s="17" t="s">
        <v>89</v>
      </c>
      <c r="B19" s="31" t="s">
        <v>23</v>
      </c>
      <c r="C19" s="46">
        <f>C14+C15+C16+C17+C18</f>
        <v>474</v>
      </c>
      <c r="D19" s="46">
        <f>D14+D15+D16+D17+D18</f>
        <v>6752</v>
      </c>
    </row>
    <row r="20" spans="1:4" s="6" customFormat="1" ht="12.75">
      <c r="A20" s="21" t="s">
        <v>24</v>
      </c>
      <c r="B20" s="29"/>
      <c r="C20" s="44"/>
      <c r="D20" s="44"/>
    </row>
    <row r="21" spans="1:4" ht="12.75">
      <c r="A21" s="22" t="s">
        <v>25</v>
      </c>
      <c r="B21" s="30" t="s">
        <v>26</v>
      </c>
      <c r="C21" s="43">
        <v>19299124</v>
      </c>
      <c r="D21" s="43">
        <v>23553603</v>
      </c>
    </row>
    <row r="22" spans="1:4" s="6" customFormat="1" ht="12.75">
      <c r="A22" s="17" t="s">
        <v>27</v>
      </c>
      <c r="B22" s="29" t="s">
        <v>28</v>
      </c>
      <c r="C22" s="44">
        <v>2869</v>
      </c>
      <c r="D22" s="44">
        <v>3875</v>
      </c>
    </row>
    <row r="23" spans="1:4" s="6" customFormat="1" ht="12.75">
      <c r="A23" s="21" t="s">
        <v>84</v>
      </c>
      <c r="B23" s="29" t="s">
        <v>29</v>
      </c>
      <c r="C23" s="45">
        <f>C19+C21+C22</f>
        <v>19302467</v>
      </c>
      <c r="D23" s="45">
        <f>D19+D21+D22</f>
        <v>23564230</v>
      </c>
    </row>
    <row r="24" spans="1:4" s="6" customFormat="1" ht="12.75">
      <c r="A24" s="21" t="s">
        <v>83</v>
      </c>
      <c r="B24" s="29" t="s">
        <v>30</v>
      </c>
      <c r="C24" s="44"/>
      <c r="D24" s="44"/>
    </row>
    <row r="25" spans="1:4" s="6" customFormat="1" ht="12.75">
      <c r="A25" s="21" t="s">
        <v>80</v>
      </c>
      <c r="B25" s="29"/>
      <c r="C25" s="44"/>
      <c r="D25" s="44"/>
    </row>
    <row r="26" spans="1:4" ht="12.75">
      <c r="A26" s="22" t="s">
        <v>31</v>
      </c>
      <c r="B26" s="30" t="s">
        <v>32</v>
      </c>
      <c r="C26" s="43"/>
      <c r="D26" s="43"/>
    </row>
    <row r="27" spans="1:4" ht="12.75">
      <c r="A27" s="22" t="s">
        <v>33</v>
      </c>
      <c r="B27" s="30" t="s">
        <v>34</v>
      </c>
      <c r="C27" s="43">
        <v>12615</v>
      </c>
      <c r="D27" s="43">
        <v>23787</v>
      </c>
    </row>
    <row r="28" spans="1:4" ht="12.75">
      <c r="A28" s="22" t="s">
        <v>35</v>
      </c>
      <c r="B28" s="30" t="s">
        <v>36</v>
      </c>
      <c r="C28" s="43"/>
      <c r="D28" s="43"/>
    </row>
    <row r="29" spans="1:4" ht="15">
      <c r="A29" s="22" t="s">
        <v>241</v>
      </c>
      <c r="B29" s="30" t="s">
        <v>37</v>
      </c>
      <c r="C29" s="43"/>
      <c r="D29" s="43"/>
    </row>
    <row r="30" spans="1:4" ht="12.75">
      <c r="A30" s="22" t="s">
        <v>38</v>
      </c>
      <c r="B30" s="30" t="s">
        <v>39</v>
      </c>
      <c r="C30" s="43">
        <v>1683590</v>
      </c>
      <c r="D30" s="43">
        <v>95425</v>
      </c>
    </row>
    <row r="31" spans="1:4" s="6" customFormat="1" ht="12.75">
      <c r="A31" s="21" t="s">
        <v>85</v>
      </c>
      <c r="B31" s="29" t="s">
        <v>40</v>
      </c>
      <c r="C31" s="45">
        <f>SUM(C26:C30)</f>
        <v>1696205</v>
      </c>
      <c r="D31" s="45">
        <f>SUM(D26:D30)</f>
        <v>119212</v>
      </c>
    </row>
    <row r="32" spans="1:4" s="6" customFormat="1" ht="25.5">
      <c r="A32" s="21" t="s">
        <v>41</v>
      </c>
      <c r="B32" s="29" t="s">
        <v>42</v>
      </c>
      <c r="C32" s="45">
        <f>C23+C24-C31-C41</f>
        <v>17605788</v>
      </c>
      <c r="D32" s="45">
        <f>D23+D24-D31-D41</f>
        <v>23438266.41</v>
      </c>
    </row>
    <row r="33" spans="1:4" s="6" customFormat="1" ht="12.75">
      <c r="A33" s="21" t="s">
        <v>43</v>
      </c>
      <c r="B33" s="29" t="s">
        <v>44</v>
      </c>
      <c r="C33" s="45">
        <f>C11+C32</f>
        <v>51701333</v>
      </c>
      <c r="D33" s="45">
        <f>D11+D32</f>
        <v>64864461.41</v>
      </c>
    </row>
    <row r="34" spans="1:4" s="6" customFormat="1" ht="12.75">
      <c r="A34" s="21" t="s">
        <v>45</v>
      </c>
      <c r="B34" s="29"/>
      <c r="C34" s="44"/>
      <c r="D34" s="44"/>
    </row>
    <row r="35" spans="1:4" ht="12.75">
      <c r="A35" s="22" t="s">
        <v>46</v>
      </c>
      <c r="B35" s="30" t="s">
        <v>47</v>
      </c>
      <c r="C35" s="43"/>
      <c r="D35" s="43"/>
    </row>
    <row r="36" spans="1:4" ht="12.75">
      <c r="A36" s="22" t="s">
        <v>33</v>
      </c>
      <c r="B36" s="30" t="s">
        <v>48</v>
      </c>
      <c r="C36" s="43"/>
      <c r="D36" s="43"/>
    </row>
    <row r="37" spans="1:4" ht="12.75">
      <c r="A37" s="22" t="s">
        <v>35</v>
      </c>
      <c r="B37" s="30" t="s">
        <v>49</v>
      </c>
      <c r="C37" s="43"/>
      <c r="D37" s="43"/>
    </row>
    <row r="38" spans="1:4" ht="12.75">
      <c r="A38" s="22" t="s">
        <v>50</v>
      </c>
      <c r="B38" s="30" t="s">
        <v>51</v>
      </c>
      <c r="C38" s="43"/>
      <c r="D38" s="43"/>
    </row>
    <row r="39" spans="1:4" ht="12.75">
      <c r="A39" s="22" t="s">
        <v>52</v>
      </c>
      <c r="B39" s="30" t="s">
        <v>53</v>
      </c>
      <c r="C39" s="43"/>
      <c r="D39" s="43"/>
    </row>
    <row r="40" spans="1:4" s="6" customFormat="1" ht="12.75">
      <c r="A40" s="21" t="s">
        <v>86</v>
      </c>
      <c r="B40" s="29" t="s">
        <v>54</v>
      </c>
      <c r="C40" s="45"/>
      <c r="D40" s="45"/>
    </row>
    <row r="41" spans="1:4" s="6" customFormat="1" ht="12.75">
      <c r="A41" s="21" t="s">
        <v>55</v>
      </c>
      <c r="B41" s="29" t="s">
        <v>56</v>
      </c>
      <c r="C41" s="44">
        <v>474</v>
      </c>
      <c r="D41" s="44">
        <v>6751.59</v>
      </c>
    </row>
    <row r="42" spans="1:4" s="6" customFormat="1" ht="12.75">
      <c r="A42" s="21" t="s">
        <v>57</v>
      </c>
      <c r="B42" s="29"/>
      <c r="C42" s="44"/>
      <c r="D42" s="44"/>
    </row>
    <row r="43" spans="1:4" s="6" customFormat="1" ht="12.75">
      <c r="A43" s="21" t="s">
        <v>81</v>
      </c>
      <c r="B43" s="29"/>
      <c r="C43" s="44"/>
      <c r="D43" s="44"/>
    </row>
    <row r="44" spans="1:4" ht="12.75">
      <c r="A44" s="22" t="s">
        <v>232</v>
      </c>
      <c r="B44" s="30" t="s">
        <v>58</v>
      </c>
      <c r="C44" s="43">
        <v>43448635</v>
      </c>
      <c r="D44" s="43">
        <v>56014791</v>
      </c>
    </row>
    <row r="45" spans="1:4" s="6" customFormat="1" ht="12.75">
      <c r="A45" s="21" t="s">
        <v>59</v>
      </c>
      <c r="B45" s="29"/>
      <c r="C45" s="44"/>
      <c r="D45" s="44"/>
    </row>
    <row r="46" spans="1:4" ht="12.75">
      <c r="A46" s="22" t="s">
        <v>60</v>
      </c>
      <c r="B46" s="30" t="s">
        <v>61</v>
      </c>
      <c r="C46" s="43"/>
      <c r="D46" s="43"/>
    </row>
    <row r="47" spans="1:4" s="6" customFormat="1" ht="12.75">
      <c r="A47" s="21" t="s">
        <v>62</v>
      </c>
      <c r="B47" s="29"/>
      <c r="C47" s="44"/>
      <c r="D47" s="44"/>
    </row>
    <row r="48" spans="1:4" ht="12.75">
      <c r="A48" s="23" t="s">
        <v>63</v>
      </c>
      <c r="B48" s="30" t="s">
        <v>64</v>
      </c>
      <c r="C48" s="43"/>
      <c r="D48" s="43"/>
    </row>
    <row r="49" spans="1:4" s="6" customFormat="1" ht="12.75">
      <c r="A49" s="21" t="s">
        <v>65</v>
      </c>
      <c r="B49" s="29"/>
      <c r="C49" s="44"/>
      <c r="D49" s="44"/>
    </row>
    <row r="50" spans="1:4" ht="12.75">
      <c r="A50" s="22" t="s">
        <v>66</v>
      </c>
      <c r="B50" s="30"/>
      <c r="C50" s="43"/>
      <c r="D50" s="43"/>
    </row>
    <row r="51" spans="1:4" ht="12.75">
      <c r="A51" s="22" t="s">
        <v>242</v>
      </c>
      <c r="B51" s="30" t="s">
        <v>67</v>
      </c>
      <c r="C51" s="43">
        <v>4203338</v>
      </c>
      <c r="D51" s="43">
        <v>8252698</v>
      </c>
    </row>
    <row r="52" spans="1:4" ht="12.75">
      <c r="A52" s="22" t="s">
        <v>68</v>
      </c>
      <c r="B52" s="30" t="s">
        <v>69</v>
      </c>
      <c r="C52" s="43"/>
      <c r="D52" s="43"/>
    </row>
    <row r="53" spans="1:4" ht="25.5">
      <c r="A53" s="22" t="s">
        <v>243</v>
      </c>
      <c r="B53" s="37"/>
      <c r="C53" s="43"/>
      <c r="D53" s="43"/>
    </row>
    <row r="54" spans="1:4" ht="12.75">
      <c r="A54" s="22" t="s">
        <v>242</v>
      </c>
      <c r="B54" s="30" t="s">
        <v>70</v>
      </c>
      <c r="C54" s="43"/>
      <c r="D54" s="43"/>
    </row>
    <row r="55" spans="1:4" ht="12.75">
      <c r="A55" s="22" t="s">
        <v>68</v>
      </c>
      <c r="B55" s="30" t="s">
        <v>71</v>
      </c>
      <c r="C55" s="43"/>
      <c r="D55" s="43"/>
    </row>
    <row r="56" spans="1:4" s="6" customFormat="1" ht="12.75">
      <c r="A56" s="21" t="s">
        <v>72</v>
      </c>
      <c r="B56" s="29"/>
      <c r="C56" s="44"/>
      <c r="D56" s="44"/>
    </row>
    <row r="57" spans="1:4" ht="12.75">
      <c r="A57" s="22" t="s">
        <v>242</v>
      </c>
      <c r="B57" s="30" t="s">
        <v>73</v>
      </c>
      <c r="C57" s="43">
        <v>4049360</v>
      </c>
      <c r="D57" s="43">
        <v>596972</v>
      </c>
    </row>
    <row r="58" spans="1:4" ht="12.75">
      <c r="A58" s="22" t="s">
        <v>68</v>
      </c>
      <c r="B58" s="30" t="s">
        <v>74</v>
      </c>
      <c r="C58" s="43"/>
      <c r="D58" s="43"/>
    </row>
    <row r="59" spans="1:4" s="6" customFormat="1" ht="12.75">
      <c r="A59" s="21" t="s">
        <v>75</v>
      </c>
      <c r="B59" s="29" t="s">
        <v>76</v>
      </c>
      <c r="C59" s="44"/>
      <c r="D59" s="44"/>
    </row>
    <row r="60" spans="1:4" s="6" customFormat="1" ht="12.75">
      <c r="A60" s="21" t="s">
        <v>77</v>
      </c>
      <c r="B60" s="29" t="s">
        <v>78</v>
      </c>
      <c r="C60" s="45">
        <f>C44+C46+C48+C51-C52+C54-C55+C57-C58-C59</f>
        <v>51701333</v>
      </c>
      <c r="D60" s="45">
        <f>D44+D46+D48+D51-D52+D54-D55+D57-D58-D59</f>
        <v>64864461</v>
      </c>
    </row>
    <row r="61" s="6" customFormat="1" ht="16.5" customHeight="1">
      <c r="A61" s="10"/>
    </row>
    <row r="62" ht="12.75">
      <c r="A62" s="9"/>
    </row>
  </sheetData>
  <sheetProtection selectLockedCells="1"/>
  <mergeCells count="7">
    <mergeCell ref="A1:A3"/>
    <mergeCell ref="B4:B5"/>
    <mergeCell ref="C4:D4"/>
    <mergeCell ref="A4:A5"/>
    <mergeCell ref="B3:D3"/>
    <mergeCell ref="B1:D1"/>
    <mergeCell ref="B2:D2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 C27:D27 C30:D30">
      <formula1>0</formula1>
      <formula2>1E+24</formula2>
    </dataValidation>
    <dataValidation type="whole" allowBlank="1" showInputMessage="1" showErrorMessage="1" errorTitle="Eroare format data" error="Eroare format data" sqref="C26:D26 C28:D29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" sqref="B2:D2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52" t="s">
        <v>0</v>
      </c>
      <c r="B1" s="56" t="s">
        <v>240</v>
      </c>
      <c r="C1" s="56"/>
      <c r="D1" s="56"/>
    </row>
    <row r="2" spans="1:4" ht="18.75" customHeight="1">
      <c r="A2" s="52"/>
      <c r="B2" s="49" t="s">
        <v>233</v>
      </c>
      <c r="C2" s="49"/>
      <c r="D2" s="49"/>
    </row>
    <row r="3" spans="1:4" ht="18.75" customHeight="1">
      <c r="A3" s="52"/>
      <c r="B3" s="49" t="s">
        <v>234</v>
      </c>
      <c r="C3" s="49"/>
      <c r="D3" s="49"/>
    </row>
    <row r="4" spans="1:4" ht="18.75" customHeight="1">
      <c r="A4" s="50" t="s">
        <v>1</v>
      </c>
      <c r="B4" s="53" t="s">
        <v>87</v>
      </c>
      <c r="C4" s="53" t="s">
        <v>2</v>
      </c>
      <c r="D4" s="53"/>
    </row>
    <row r="5" spans="1:4" ht="18.75" customHeight="1">
      <c r="A5" s="50"/>
      <c r="B5" s="53"/>
      <c r="C5" s="38">
        <v>42005</v>
      </c>
      <c r="D5" s="38">
        <v>42369</v>
      </c>
    </row>
    <row r="6" spans="1:4" ht="18.75" customHeight="1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8.75" customHeight="1">
      <c r="A7" s="17" t="s">
        <v>82</v>
      </c>
      <c r="B7" s="39"/>
      <c r="C7" s="44"/>
      <c r="D7" s="44"/>
    </row>
    <row r="8" spans="1:4" s="6" customFormat="1" ht="12.75">
      <c r="A8" s="17" t="s">
        <v>6</v>
      </c>
      <c r="B8" s="39"/>
      <c r="C8" s="44"/>
      <c r="D8" s="44"/>
    </row>
    <row r="9" spans="1:4" ht="12.75">
      <c r="A9" s="18" t="s">
        <v>7</v>
      </c>
      <c r="B9" s="40" t="s">
        <v>8</v>
      </c>
      <c r="C9" s="43">
        <v>8894097</v>
      </c>
      <c r="D9" s="43">
        <v>9308861</v>
      </c>
    </row>
    <row r="10" spans="1:4" ht="12.75">
      <c r="A10" s="18" t="s">
        <v>9</v>
      </c>
      <c r="B10" s="40" t="s">
        <v>10</v>
      </c>
      <c r="C10" s="43">
        <v>27876525</v>
      </c>
      <c r="D10" s="43">
        <v>28561372</v>
      </c>
    </row>
    <row r="11" spans="1:4" s="6" customFormat="1" ht="12.75">
      <c r="A11" s="17" t="s">
        <v>88</v>
      </c>
      <c r="B11" s="39" t="s">
        <v>11</v>
      </c>
      <c r="C11" s="45">
        <f>C9+C10</f>
        <v>36770622</v>
      </c>
      <c r="D11" s="45">
        <f>D9+D10</f>
        <v>37870233</v>
      </c>
    </row>
    <row r="12" spans="1:4" s="6" customFormat="1" ht="12.75">
      <c r="A12" s="17" t="s">
        <v>12</v>
      </c>
      <c r="B12" s="39"/>
      <c r="C12" s="44"/>
      <c r="D12" s="44"/>
    </row>
    <row r="13" spans="1:4" s="6" customFormat="1" ht="12.75">
      <c r="A13" s="17" t="s">
        <v>13</v>
      </c>
      <c r="B13" s="39"/>
      <c r="C13" s="44"/>
      <c r="D13" s="44"/>
    </row>
    <row r="14" spans="1:4" ht="12.75">
      <c r="A14" s="18" t="s">
        <v>14</v>
      </c>
      <c r="B14" s="40" t="s">
        <v>15</v>
      </c>
      <c r="C14" s="43">
        <v>0</v>
      </c>
      <c r="D14" s="43">
        <v>0</v>
      </c>
    </row>
    <row r="15" spans="1:4" ht="12.75">
      <c r="A15" s="18" t="s">
        <v>16</v>
      </c>
      <c r="B15" s="40" t="s">
        <v>17</v>
      </c>
      <c r="C15" s="43">
        <v>0</v>
      </c>
      <c r="D15" s="43">
        <v>0</v>
      </c>
    </row>
    <row r="16" spans="1:4" ht="12.75">
      <c r="A16" s="18" t="s">
        <v>90</v>
      </c>
      <c r="B16" s="40" t="s">
        <v>18</v>
      </c>
      <c r="C16" s="43">
        <v>0</v>
      </c>
      <c r="D16" s="43">
        <v>0</v>
      </c>
    </row>
    <row r="17" spans="1:4" ht="12.75">
      <c r="A17" s="18" t="s">
        <v>19</v>
      </c>
      <c r="B17" s="40" t="s">
        <v>20</v>
      </c>
      <c r="C17" s="43">
        <v>0</v>
      </c>
      <c r="D17" s="43">
        <v>0</v>
      </c>
    </row>
    <row r="18" spans="1:4" ht="12.75">
      <c r="A18" s="18" t="s">
        <v>21</v>
      </c>
      <c r="B18" s="40" t="s">
        <v>22</v>
      </c>
      <c r="C18" s="43">
        <v>0</v>
      </c>
      <c r="D18" s="43">
        <v>0</v>
      </c>
    </row>
    <row r="19" spans="1:4" s="6" customFormat="1" ht="12.75">
      <c r="A19" s="17" t="s">
        <v>89</v>
      </c>
      <c r="B19" s="41" t="s">
        <v>23</v>
      </c>
      <c r="C19" s="46">
        <f>C14+C15+C16+C17+C18</f>
        <v>0</v>
      </c>
      <c r="D19" s="46">
        <f>D14+D15+D16+D17+D18</f>
        <v>0</v>
      </c>
    </row>
    <row r="20" spans="1:4" s="6" customFormat="1" ht="12.75">
      <c r="A20" s="21" t="s">
        <v>24</v>
      </c>
      <c r="B20" s="39"/>
      <c r="C20" s="44"/>
      <c r="D20" s="44"/>
    </row>
    <row r="21" spans="1:4" ht="12.75">
      <c r="A21" s="22" t="s">
        <v>25</v>
      </c>
      <c r="B21" s="40" t="s">
        <v>26</v>
      </c>
      <c r="C21" s="43">
        <v>4019249</v>
      </c>
      <c r="D21" s="43">
        <v>7374790</v>
      </c>
    </row>
    <row r="22" spans="1:4" s="6" customFormat="1" ht="12.75">
      <c r="A22" s="17" t="s">
        <v>27</v>
      </c>
      <c r="B22" s="39" t="s">
        <v>28</v>
      </c>
      <c r="C22" s="44">
        <v>2692</v>
      </c>
      <c r="D22" s="44">
        <v>4381</v>
      </c>
    </row>
    <row r="23" spans="1:4" s="6" customFormat="1" ht="12.75">
      <c r="A23" s="21" t="s">
        <v>84</v>
      </c>
      <c r="B23" s="39" t="s">
        <v>29</v>
      </c>
      <c r="C23" s="45">
        <f>C19+C21+C22</f>
        <v>4021941</v>
      </c>
      <c r="D23" s="45">
        <f>D19+D21+D22</f>
        <v>7379171</v>
      </c>
    </row>
    <row r="24" spans="1:4" s="6" customFormat="1" ht="12.75">
      <c r="A24" s="21" t="s">
        <v>83</v>
      </c>
      <c r="B24" s="39" t="s">
        <v>30</v>
      </c>
      <c r="C24" s="44">
        <v>0</v>
      </c>
      <c r="D24" s="44">
        <v>0</v>
      </c>
    </row>
    <row r="25" spans="1:4" s="6" customFormat="1" ht="12.75">
      <c r="A25" s="21" t="s">
        <v>80</v>
      </c>
      <c r="B25" s="39"/>
      <c r="C25" s="44"/>
      <c r="D25" s="44"/>
    </row>
    <row r="26" spans="1:4" ht="12.75">
      <c r="A26" s="22" t="s">
        <v>31</v>
      </c>
      <c r="B26" s="40" t="s">
        <v>32</v>
      </c>
      <c r="C26" s="43">
        <v>0</v>
      </c>
      <c r="D26" s="43">
        <v>0</v>
      </c>
    </row>
    <row r="27" spans="1:4" ht="12.75">
      <c r="A27" s="22" t="s">
        <v>33</v>
      </c>
      <c r="B27" s="40" t="s">
        <v>34</v>
      </c>
      <c r="C27" s="43">
        <v>4300</v>
      </c>
      <c r="D27" s="43">
        <v>4300</v>
      </c>
    </row>
    <row r="28" spans="1:4" ht="12.75">
      <c r="A28" s="22" t="s">
        <v>35</v>
      </c>
      <c r="B28" s="40" t="s">
        <v>36</v>
      </c>
      <c r="C28" s="43">
        <v>0</v>
      </c>
      <c r="D28" s="43">
        <v>0</v>
      </c>
    </row>
    <row r="29" spans="1:4" ht="15">
      <c r="A29" s="22" t="s">
        <v>241</v>
      </c>
      <c r="B29" s="40" t="s">
        <v>37</v>
      </c>
      <c r="C29" s="43">
        <v>0</v>
      </c>
      <c r="D29" s="43">
        <v>0</v>
      </c>
    </row>
    <row r="30" spans="1:4" ht="12.75">
      <c r="A30" s="22" t="s">
        <v>38</v>
      </c>
      <c r="B30" s="40" t="s">
        <v>39</v>
      </c>
      <c r="C30" s="43">
        <v>85973</v>
      </c>
      <c r="D30" s="43">
        <v>95203</v>
      </c>
    </row>
    <row r="31" spans="1:4" s="6" customFormat="1" ht="12.75">
      <c r="A31" s="21" t="s">
        <v>85</v>
      </c>
      <c r="B31" s="39" t="s">
        <v>40</v>
      </c>
      <c r="C31" s="45">
        <f>SUM(C26:C30)</f>
        <v>90273</v>
      </c>
      <c r="D31" s="45">
        <f>SUM(D26:D30)</f>
        <v>99503</v>
      </c>
    </row>
    <row r="32" spans="1:4" s="6" customFormat="1" ht="25.5">
      <c r="A32" s="21" t="s">
        <v>41</v>
      </c>
      <c r="B32" s="39" t="s">
        <v>42</v>
      </c>
      <c r="C32" s="45">
        <f>C23+C24-C31-C41</f>
        <v>3931668</v>
      </c>
      <c r="D32" s="45">
        <f>D23+D24-D31-D41</f>
        <v>7279668</v>
      </c>
    </row>
    <row r="33" spans="1:4" s="6" customFormat="1" ht="12.75">
      <c r="A33" s="21" t="s">
        <v>43</v>
      </c>
      <c r="B33" s="39" t="s">
        <v>44</v>
      </c>
      <c r="C33" s="45">
        <f>C11+C32</f>
        <v>40702290</v>
      </c>
      <c r="D33" s="45">
        <f>D11+D32</f>
        <v>45149901</v>
      </c>
    </row>
    <row r="34" spans="1:4" s="6" customFormat="1" ht="12.75">
      <c r="A34" s="21" t="s">
        <v>45</v>
      </c>
      <c r="B34" s="39"/>
      <c r="C34" s="44"/>
      <c r="D34" s="44"/>
    </row>
    <row r="35" spans="1:4" ht="12.75">
      <c r="A35" s="22" t="s">
        <v>46</v>
      </c>
      <c r="B35" s="40" t="s">
        <v>47</v>
      </c>
      <c r="C35" s="43">
        <v>0</v>
      </c>
      <c r="D35" s="43">
        <v>0</v>
      </c>
    </row>
    <row r="36" spans="1:4" ht="12.75">
      <c r="A36" s="22" t="s">
        <v>33</v>
      </c>
      <c r="B36" s="40" t="s">
        <v>48</v>
      </c>
      <c r="C36" s="43">
        <v>0</v>
      </c>
      <c r="D36" s="43">
        <v>0</v>
      </c>
    </row>
    <row r="37" spans="1:4" ht="12.75">
      <c r="A37" s="22" t="s">
        <v>35</v>
      </c>
      <c r="B37" s="40" t="s">
        <v>49</v>
      </c>
      <c r="C37" s="43">
        <v>0</v>
      </c>
      <c r="D37" s="43">
        <v>0</v>
      </c>
    </row>
    <row r="38" spans="1:4" ht="12.75">
      <c r="A38" s="22" t="s">
        <v>50</v>
      </c>
      <c r="B38" s="40" t="s">
        <v>51</v>
      </c>
      <c r="C38" s="43">
        <v>0</v>
      </c>
      <c r="D38" s="43">
        <v>0</v>
      </c>
    </row>
    <row r="39" spans="1:4" ht="12.75">
      <c r="A39" s="22" t="s">
        <v>52</v>
      </c>
      <c r="B39" s="40" t="s">
        <v>53</v>
      </c>
      <c r="C39" s="43">
        <v>0</v>
      </c>
      <c r="D39" s="43">
        <v>0</v>
      </c>
    </row>
    <row r="40" spans="1:4" s="6" customFormat="1" ht="12.75">
      <c r="A40" s="21" t="s">
        <v>86</v>
      </c>
      <c r="B40" s="39" t="s">
        <v>54</v>
      </c>
      <c r="C40" s="45">
        <v>0</v>
      </c>
      <c r="D40" s="45">
        <v>0</v>
      </c>
    </row>
    <row r="41" spans="1:4" s="6" customFormat="1" ht="12.75">
      <c r="A41" s="21" t="s">
        <v>55</v>
      </c>
      <c r="B41" s="39" t="s">
        <v>56</v>
      </c>
      <c r="C41" s="44">
        <v>0</v>
      </c>
      <c r="D41" s="44">
        <v>0</v>
      </c>
    </row>
    <row r="42" spans="1:4" s="6" customFormat="1" ht="12.75">
      <c r="A42" s="21" t="s">
        <v>57</v>
      </c>
      <c r="B42" s="39"/>
      <c r="C42" s="44"/>
      <c r="D42" s="44"/>
    </row>
    <row r="43" spans="1:4" s="6" customFormat="1" ht="12.75">
      <c r="A43" s="21" t="s">
        <v>81</v>
      </c>
      <c r="B43" s="39"/>
      <c r="C43" s="44"/>
      <c r="D43" s="44"/>
    </row>
    <row r="44" spans="1:4" ht="12.75">
      <c r="A44" s="22" t="s">
        <v>232</v>
      </c>
      <c r="B44" s="40" t="s">
        <v>58</v>
      </c>
      <c r="C44" s="43">
        <v>31967311</v>
      </c>
      <c r="D44" s="43">
        <v>35637115</v>
      </c>
    </row>
    <row r="45" spans="1:4" s="6" customFormat="1" ht="12.75">
      <c r="A45" s="21" t="s">
        <v>59</v>
      </c>
      <c r="B45" s="39"/>
      <c r="C45" s="44"/>
      <c r="D45" s="44"/>
    </row>
    <row r="46" spans="1:4" ht="12.75">
      <c r="A46" s="22" t="s">
        <v>60</v>
      </c>
      <c r="B46" s="40" t="s">
        <v>61</v>
      </c>
      <c r="C46" s="43">
        <v>0</v>
      </c>
      <c r="D46" s="43">
        <v>0</v>
      </c>
    </row>
    <row r="47" spans="1:4" s="6" customFormat="1" ht="12.75">
      <c r="A47" s="21" t="s">
        <v>62</v>
      </c>
      <c r="B47" s="39"/>
      <c r="C47" s="44"/>
      <c r="D47" s="44"/>
    </row>
    <row r="48" spans="1:4" ht="12.75">
      <c r="A48" s="23" t="s">
        <v>63</v>
      </c>
      <c r="B48" s="40" t="s">
        <v>64</v>
      </c>
      <c r="C48" s="43">
        <v>0</v>
      </c>
      <c r="D48" s="43">
        <v>0</v>
      </c>
    </row>
    <row r="49" spans="1:4" s="6" customFormat="1" ht="12.75">
      <c r="A49" s="21" t="s">
        <v>65</v>
      </c>
      <c r="B49" s="39"/>
      <c r="C49" s="44"/>
      <c r="D49" s="44"/>
    </row>
    <row r="50" spans="1:4" ht="12.75">
      <c r="A50" s="22" t="s">
        <v>66</v>
      </c>
      <c r="B50" s="40"/>
      <c r="C50" s="43"/>
      <c r="D50" s="43"/>
    </row>
    <row r="51" spans="1:4" ht="12.75">
      <c r="A51" s="22" t="s">
        <v>242</v>
      </c>
      <c r="B51" s="40" t="s">
        <v>67</v>
      </c>
      <c r="C51" s="43">
        <v>6172376</v>
      </c>
      <c r="D51" s="43">
        <v>8734979</v>
      </c>
    </row>
    <row r="52" spans="1:4" ht="12.75">
      <c r="A52" s="22" t="s">
        <v>68</v>
      </c>
      <c r="B52" s="40" t="s">
        <v>69</v>
      </c>
      <c r="C52" s="43">
        <v>0</v>
      </c>
      <c r="D52" s="43">
        <v>0</v>
      </c>
    </row>
    <row r="53" spans="1:4" ht="25.5">
      <c r="A53" s="22" t="s">
        <v>243</v>
      </c>
      <c r="B53" s="42"/>
      <c r="C53" s="43"/>
      <c r="D53" s="43"/>
    </row>
    <row r="54" spans="1:4" ht="12.75">
      <c r="A54" s="22" t="s">
        <v>242</v>
      </c>
      <c r="B54" s="40" t="s">
        <v>70</v>
      </c>
      <c r="C54" s="43">
        <v>0</v>
      </c>
      <c r="D54" s="43">
        <v>0</v>
      </c>
    </row>
    <row r="55" spans="1:4" ht="12.75">
      <c r="A55" s="22" t="s">
        <v>68</v>
      </c>
      <c r="B55" s="40" t="s">
        <v>71</v>
      </c>
      <c r="C55" s="43">
        <v>0</v>
      </c>
      <c r="D55" s="43">
        <v>0</v>
      </c>
    </row>
    <row r="56" spans="1:4" s="6" customFormat="1" ht="12.75">
      <c r="A56" s="21" t="s">
        <v>72</v>
      </c>
      <c r="B56" s="39"/>
      <c r="C56" s="44"/>
      <c r="D56" s="44"/>
    </row>
    <row r="57" spans="1:4" ht="12.75">
      <c r="A57" s="22" t="s">
        <v>242</v>
      </c>
      <c r="B57" s="40" t="s">
        <v>73</v>
      </c>
      <c r="C57" s="43">
        <v>2562603</v>
      </c>
      <c r="D57" s="43">
        <v>777807</v>
      </c>
    </row>
    <row r="58" spans="1:4" ht="12.75">
      <c r="A58" s="22" t="s">
        <v>68</v>
      </c>
      <c r="B58" s="40" t="s">
        <v>74</v>
      </c>
      <c r="C58" s="43">
        <v>0</v>
      </c>
      <c r="D58" s="43">
        <v>0</v>
      </c>
    </row>
    <row r="59" spans="1:4" s="6" customFormat="1" ht="12.75">
      <c r="A59" s="21" t="s">
        <v>75</v>
      </c>
      <c r="B59" s="39" t="s">
        <v>76</v>
      </c>
      <c r="C59" s="44">
        <v>0</v>
      </c>
      <c r="D59" s="44">
        <v>0</v>
      </c>
    </row>
    <row r="60" spans="1:4" s="6" customFormat="1" ht="12.75">
      <c r="A60" s="21" t="s">
        <v>77</v>
      </c>
      <c r="B60" s="39" t="s">
        <v>78</v>
      </c>
      <c r="C60" s="45">
        <f>C44+C46+C48+C51-C52+C54-C55+C57-C58-C59</f>
        <v>40702290</v>
      </c>
      <c r="D60" s="45">
        <f>D44+D46+D48+D51-D52+D54-D55+D57-D58-D59</f>
        <v>45149901</v>
      </c>
    </row>
    <row r="61" s="6" customFormat="1" ht="16.5" customHeight="1">
      <c r="A61" s="10"/>
    </row>
  </sheetData>
  <sheetProtection selectLockedCells="1"/>
  <mergeCells count="7">
    <mergeCell ref="B3:D3"/>
    <mergeCell ref="A1:A3"/>
    <mergeCell ref="B4:B5"/>
    <mergeCell ref="C4:D4"/>
    <mergeCell ref="A4:A5"/>
    <mergeCell ref="B1:D1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>
      <c r="A1" s="57" t="s">
        <v>0</v>
      </c>
      <c r="B1" s="56" t="s">
        <v>251</v>
      </c>
      <c r="C1" s="56"/>
      <c r="D1" s="56"/>
    </row>
    <row r="2" spans="1:4" ht="15.75" customHeight="1">
      <c r="A2" s="58"/>
      <c r="B2" s="49" t="s">
        <v>233</v>
      </c>
      <c r="C2" s="49"/>
      <c r="D2" s="49"/>
    </row>
    <row r="3" spans="1:4" ht="12.75">
      <c r="A3" s="59"/>
      <c r="B3" s="49" t="s">
        <v>234</v>
      </c>
      <c r="C3" s="49"/>
      <c r="D3" s="49"/>
    </row>
    <row r="4" spans="1:4" ht="24.75" customHeight="1">
      <c r="A4" s="50" t="s">
        <v>1</v>
      </c>
      <c r="B4" s="53" t="s">
        <v>87</v>
      </c>
      <c r="C4" s="53" t="s">
        <v>2</v>
      </c>
      <c r="D4" s="53"/>
    </row>
    <row r="5" spans="1:4" ht="12.75">
      <c r="A5" s="50"/>
      <c r="B5" s="53"/>
      <c r="C5" s="38">
        <v>42005</v>
      </c>
      <c r="D5" s="38">
        <v>42369</v>
      </c>
    </row>
    <row r="6" spans="1:4" ht="12.75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2.75">
      <c r="A7" s="17" t="s">
        <v>82</v>
      </c>
      <c r="B7" s="29"/>
      <c r="C7" s="32"/>
      <c r="D7" s="32"/>
    </row>
    <row r="8" spans="1:4" s="6" customFormat="1" ht="12.75">
      <c r="A8" s="17" t="s">
        <v>6</v>
      </c>
      <c r="B8" s="29"/>
      <c r="C8" s="32"/>
      <c r="D8" s="32"/>
    </row>
    <row r="9" spans="1:4" ht="12.75">
      <c r="A9" s="18" t="s">
        <v>7</v>
      </c>
      <c r="B9" s="30" t="s">
        <v>8</v>
      </c>
      <c r="C9" s="33">
        <v>36976540</v>
      </c>
      <c r="D9" s="33">
        <v>45772075</v>
      </c>
    </row>
    <row r="10" spans="1:4" ht="12.75">
      <c r="A10" s="18" t="s">
        <v>9</v>
      </c>
      <c r="B10" s="30" t="s">
        <v>10</v>
      </c>
      <c r="C10" s="33">
        <v>79190179</v>
      </c>
      <c r="D10" s="33">
        <v>90251586</v>
      </c>
    </row>
    <row r="11" spans="1:4" s="6" customFormat="1" ht="12.75">
      <c r="A11" s="17" t="s">
        <v>88</v>
      </c>
      <c r="B11" s="29" t="s">
        <v>11</v>
      </c>
      <c r="C11" s="34">
        <f>C9+C10</f>
        <v>116166719</v>
      </c>
      <c r="D11" s="34">
        <f>D9+D10</f>
        <v>136023661</v>
      </c>
    </row>
    <row r="12" spans="1:4" s="6" customFormat="1" ht="12.75">
      <c r="A12" s="17" t="s">
        <v>12</v>
      </c>
      <c r="B12" s="29"/>
      <c r="C12" s="35"/>
      <c r="D12" s="35"/>
    </row>
    <row r="13" spans="1:4" s="6" customFormat="1" ht="12.75">
      <c r="A13" s="17" t="s">
        <v>13</v>
      </c>
      <c r="B13" s="29"/>
      <c r="C13" s="35"/>
      <c r="D13" s="35"/>
    </row>
    <row r="14" spans="1:4" ht="12.75">
      <c r="A14" s="18" t="s">
        <v>14</v>
      </c>
      <c r="B14" s="30" t="s">
        <v>15</v>
      </c>
      <c r="C14" s="33">
        <v>0</v>
      </c>
      <c r="D14" s="33">
        <v>0</v>
      </c>
    </row>
    <row r="15" spans="1:4" ht="12.75">
      <c r="A15" s="18" t="s">
        <v>16</v>
      </c>
      <c r="B15" s="30" t="s">
        <v>17</v>
      </c>
      <c r="C15" s="33">
        <v>0</v>
      </c>
      <c r="D15" s="33">
        <v>0</v>
      </c>
    </row>
    <row r="16" spans="1:4" ht="12.75">
      <c r="A16" s="18" t="s">
        <v>90</v>
      </c>
      <c r="B16" s="30" t="s">
        <v>18</v>
      </c>
      <c r="C16" s="33">
        <v>0</v>
      </c>
      <c r="D16" s="33">
        <v>0</v>
      </c>
    </row>
    <row r="17" spans="1:4" ht="12.75">
      <c r="A17" s="18" t="s">
        <v>19</v>
      </c>
      <c r="B17" s="30" t="s">
        <v>20</v>
      </c>
      <c r="C17" s="33">
        <v>0</v>
      </c>
      <c r="D17" s="33">
        <v>0</v>
      </c>
    </row>
    <row r="18" spans="1:4" ht="12.75">
      <c r="A18" s="18" t="s">
        <v>21</v>
      </c>
      <c r="B18" s="30" t="s">
        <v>22</v>
      </c>
      <c r="C18" s="33">
        <v>53650</v>
      </c>
      <c r="D18" s="33">
        <v>46246</v>
      </c>
    </row>
    <row r="19" spans="1:4" s="6" customFormat="1" ht="12.75">
      <c r="A19" s="17" t="s">
        <v>89</v>
      </c>
      <c r="B19" s="31" t="s">
        <v>23</v>
      </c>
      <c r="C19" s="36">
        <f>C14+C15+C16+C17+C18</f>
        <v>53650</v>
      </c>
      <c r="D19" s="36">
        <f>D14+D15+D16+D17+D18</f>
        <v>46246</v>
      </c>
    </row>
    <row r="20" spans="1:4" s="6" customFormat="1" ht="12.75">
      <c r="A20" s="21" t="s">
        <v>24</v>
      </c>
      <c r="B20" s="29"/>
      <c r="C20" s="35"/>
      <c r="D20" s="35"/>
    </row>
    <row r="21" spans="1:4" ht="12.75">
      <c r="A21" s="22" t="s">
        <v>25</v>
      </c>
      <c r="B21" s="30" t="s">
        <v>26</v>
      </c>
      <c r="C21" s="33">
        <v>3728388</v>
      </c>
      <c r="D21" s="33">
        <v>6589193</v>
      </c>
    </row>
    <row r="22" spans="1:4" s="6" customFormat="1" ht="12.75">
      <c r="A22" s="17" t="s">
        <v>27</v>
      </c>
      <c r="B22" s="29" t="s">
        <v>28</v>
      </c>
      <c r="C22" s="35">
        <v>129049</v>
      </c>
      <c r="D22" s="35">
        <v>290138</v>
      </c>
    </row>
    <row r="23" spans="1:4" s="6" customFormat="1" ht="12.75">
      <c r="A23" s="21" t="s">
        <v>84</v>
      </c>
      <c r="B23" s="29" t="s">
        <v>29</v>
      </c>
      <c r="C23" s="34">
        <f>C19+C21+C22</f>
        <v>3911087</v>
      </c>
      <c r="D23" s="34">
        <f>D19+D21+D22</f>
        <v>6925577</v>
      </c>
    </row>
    <row r="24" spans="1:4" s="6" customFormat="1" ht="12.75">
      <c r="A24" s="21" t="s">
        <v>83</v>
      </c>
      <c r="B24" s="29" t="s">
        <v>30</v>
      </c>
      <c r="C24" s="35">
        <v>1648</v>
      </c>
      <c r="D24" s="35">
        <v>1782</v>
      </c>
    </row>
    <row r="25" spans="1:4" s="6" customFormat="1" ht="12.75">
      <c r="A25" s="21" t="s">
        <v>80</v>
      </c>
      <c r="B25" s="29"/>
      <c r="C25" s="35"/>
      <c r="D25" s="35"/>
    </row>
    <row r="26" spans="1:4" ht="12.75">
      <c r="A26" s="22" t="s">
        <v>31</v>
      </c>
      <c r="B26" s="30" t="s">
        <v>32</v>
      </c>
      <c r="C26" s="33">
        <v>0</v>
      </c>
      <c r="D26" s="33">
        <v>0</v>
      </c>
    </row>
    <row r="27" spans="1:4" ht="12.75">
      <c r="A27" s="22" t="s">
        <v>33</v>
      </c>
      <c r="B27" s="30" t="s">
        <v>34</v>
      </c>
      <c r="C27" s="33">
        <v>19010</v>
      </c>
      <c r="D27" s="33">
        <v>29747</v>
      </c>
    </row>
    <row r="28" spans="1:4" ht="12.75">
      <c r="A28" s="22" t="s">
        <v>35</v>
      </c>
      <c r="B28" s="30" t="s">
        <v>36</v>
      </c>
      <c r="C28" s="33">
        <v>0</v>
      </c>
      <c r="D28" s="33">
        <v>0</v>
      </c>
    </row>
    <row r="29" spans="1:4" ht="15">
      <c r="A29" s="22" t="s">
        <v>247</v>
      </c>
      <c r="B29" s="30" t="s">
        <v>37</v>
      </c>
      <c r="C29" s="33">
        <v>0</v>
      </c>
      <c r="D29" s="33">
        <v>0</v>
      </c>
    </row>
    <row r="30" spans="1:4" ht="12.75">
      <c r="A30" s="22" t="s">
        <v>38</v>
      </c>
      <c r="B30" s="30" t="s">
        <v>39</v>
      </c>
      <c r="C30" s="33">
        <v>313977</v>
      </c>
      <c r="D30" s="33">
        <v>1254304</v>
      </c>
    </row>
    <row r="31" spans="1:4" s="6" customFormat="1" ht="12.75">
      <c r="A31" s="21" t="s">
        <v>85</v>
      </c>
      <c r="B31" s="29" t="s">
        <v>40</v>
      </c>
      <c r="C31" s="34">
        <f>SUM(C26:C30)</f>
        <v>332987</v>
      </c>
      <c r="D31" s="34">
        <f>SUM(D26:D30)</f>
        <v>1284051</v>
      </c>
    </row>
    <row r="32" spans="1:4" s="6" customFormat="1" ht="12.75">
      <c r="A32" s="21" t="s">
        <v>41</v>
      </c>
      <c r="B32" s="29" t="s">
        <v>42</v>
      </c>
      <c r="C32" s="34">
        <f>C23+C24-C31-C41</f>
        <v>3535185</v>
      </c>
      <c r="D32" s="34">
        <f>D23+D24-D31-D41</f>
        <v>5597062</v>
      </c>
    </row>
    <row r="33" spans="1:4" s="6" customFormat="1" ht="12.75">
      <c r="A33" s="21" t="s">
        <v>43</v>
      </c>
      <c r="B33" s="29" t="s">
        <v>44</v>
      </c>
      <c r="C33" s="34">
        <f>C11+C32</f>
        <v>119701904</v>
      </c>
      <c r="D33" s="34">
        <f>D11+D32</f>
        <v>141620723</v>
      </c>
    </row>
    <row r="34" spans="1:4" s="6" customFormat="1" ht="12.75">
      <c r="A34" s="21" t="s">
        <v>45</v>
      </c>
      <c r="B34" s="29"/>
      <c r="C34" s="35"/>
      <c r="D34" s="35"/>
    </row>
    <row r="35" spans="1:4" ht="12.75">
      <c r="A35" s="22" t="s">
        <v>46</v>
      </c>
      <c r="B35" s="30" t="s">
        <v>47</v>
      </c>
      <c r="C35" s="33">
        <v>0</v>
      </c>
      <c r="D35" s="33">
        <v>0</v>
      </c>
    </row>
    <row r="36" spans="1:4" ht="12.75">
      <c r="A36" s="22" t="s">
        <v>33</v>
      </c>
      <c r="B36" s="30" t="s">
        <v>48</v>
      </c>
      <c r="C36" s="33">
        <v>0</v>
      </c>
      <c r="D36" s="33">
        <v>0</v>
      </c>
    </row>
    <row r="37" spans="1:4" ht="12.75">
      <c r="A37" s="22" t="s">
        <v>35</v>
      </c>
      <c r="B37" s="30" t="s">
        <v>49</v>
      </c>
      <c r="C37" s="33">
        <v>0</v>
      </c>
      <c r="D37" s="33">
        <v>0</v>
      </c>
    </row>
    <row r="38" spans="1:4" ht="12.75">
      <c r="A38" s="22" t="s">
        <v>50</v>
      </c>
      <c r="B38" s="30" t="s">
        <v>51</v>
      </c>
      <c r="C38" s="33">
        <v>0</v>
      </c>
      <c r="D38" s="33">
        <v>0</v>
      </c>
    </row>
    <row r="39" spans="1:4" ht="12.75">
      <c r="A39" s="22" t="s">
        <v>52</v>
      </c>
      <c r="B39" s="30" t="s">
        <v>53</v>
      </c>
      <c r="C39" s="33">
        <v>0</v>
      </c>
      <c r="D39" s="33">
        <v>0</v>
      </c>
    </row>
    <row r="40" spans="1:4" s="6" customFormat="1" ht="12.75">
      <c r="A40" s="21" t="s">
        <v>86</v>
      </c>
      <c r="B40" s="29" t="s">
        <v>54</v>
      </c>
      <c r="C40" s="34"/>
      <c r="D40" s="34"/>
    </row>
    <row r="41" spans="1:4" s="6" customFormat="1" ht="12.75">
      <c r="A41" s="21" t="s">
        <v>55</v>
      </c>
      <c r="B41" s="29" t="s">
        <v>56</v>
      </c>
      <c r="C41" s="35">
        <v>44563</v>
      </c>
      <c r="D41" s="35">
        <v>46246</v>
      </c>
    </row>
    <row r="42" spans="1:4" s="6" customFormat="1" ht="12.75">
      <c r="A42" s="21" t="s">
        <v>57</v>
      </c>
      <c r="B42" s="29"/>
      <c r="C42" s="35"/>
      <c r="D42" s="35"/>
    </row>
    <row r="43" spans="1:4" s="6" customFormat="1" ht="12.75">
      <c r="A43" s="21" t="s">
        <v>81</v>
      </c>
      <c r="B43" s="29"/>
      <c r="C43" s="35"/>
      <c r="D43" s="35"/>
    </row>
    <row r="44" spans="1:4" ht="12.75">
      <c r="A44" s="22" t="s">
        <v>232</v>
      </c>
      <c r="B44" s="30" t="s">
        <v>58</v>
      </c>
      <c r="C44" s="33">
        <v>90122898</v>
      </c>
      <c r="D44" s="33">
        <v>108407667</v>
      </c>
    </row>
    <row r="45" spans="1:4" s="6" customFormat="1" ht="12.75">
      <c r="A45" s="21" t="s">
        <v>59</v>
      </c>
      <c r="B45" s="29"/>
      <c r="C45" s="35"/>
      <c r="D45" s="35"/>
    </row>
    <row r="46" spans="1:4" ht="12.75">
      <c r="A46" s="22" t="s">
        <v>60</v>
      </c>
      <c r="B46" s="30" t="s">
        <v>61</v>
      </c>
      <c r="C46" s="33">
        <v>0</v>
      </c>
      <c r="D46" s="33">
        <v>0</v>
      </c>
    </row>
    <row r="47" spans="1:4" s="6" customFormat="1" ht="12.75">
      <c r="A47" s="21" t="s">
        <v>62</v>
      </c>
      <c r="B47" s="29"/>
      <c r="C47" s="35"/>
      <c r="D47" s="35"/>
    </row>
    <row r="48" spans="1:4" ht="12.75">
      <c r="A48" s="23" t="s">
        <v>63</v>
      </c>
      <c r="B48" s="30" t="s">
        <v>64</v>
      </c>
      <c r="C48" s="33">
        <v>0</v>
      </c>
      <c r="D48" s="33">
        <v>0</v>
      </c>
    </row>
    <row r="49" spans="1:4" s="6" customFormat="1" ht="12.75">
      <c r="A49" s="21" t="s">
        <v>65</v>
      </c>
      <c r="B49" s="29"/>
      <c r="C49" s="35"/>
      <c r="D49" s="35"/>
    </row>
    <row r="50" spans="1:4" ht="12.75">
      <c r="A50" s="22" t="s">
        <v>66</v>
      </c>
      <c r="B50" s="30"/>
      <c r="C50" s="33"/>
      <c r="D50" s="33"/>
    </row>
    <row r="51" spans="1:4" ht="12.75">
      <c r="A51" s="22" t="s">
        <v>248</v>
      </c>
      <c r="B51" s="30" t="s">
        <v>67</v>
      </c>
      <c r="C51" s="33">
        <v>21906870</v>
      </c>
      <c r="D51" s="33">
        <v>29579007</v>
      </c>
    </row>
    <row r="52" spans="1:4" ht="12.75">
      <c r="A52" s="22" t="s">
        <v>68</v>
      </c>
      <c r="B52" s="30" t="s">
        <v>69</v>
      </c>
      <c r="C52" s="33">
        <v>0</v>
      </c>
      <c r="D52" s="33">
        <v>0</v>
      </c>
    </row>
    <row r="53" spans="1:4" ht="12.75">
      <c r="A53" s="22" t="s">
        <v>249</v>
      </c>
      <c r="B53" s="37"/>
      <c r="C53" s="33"/>
      <c r="D53" s="33"/>
    </row>
    <row r="54" spans="1:4" ht="12.75">
      <c r="A54" s="22" t="s">
        <v>248</v>
      </c>
      <c r="B54" s="30" t="s">
        <v>70</v>
      </c>
      <c r="C54" s="33">
        <v>0</v>
      </c>
      <c r="D54" s="33">
        <v>0</v>
      </c>
    </row>
    <row r="55" spans="1:4" ht="12.75">
      <c r="A55" s="22" t="s">
        <v>68</v>
      </c>
      <c r="B55" s="30" t="s">
        <v>71</v>
      </c>
      <c r="C55" s="33">
        <v>0</v>
      </c>
      <c r="D55" s="33">
        <v>0</v>
      </c>
    </row>
    <row r="56" spans="1:4" s="6" customFormat="1" ht="12.75">
      <c r="A56" s="21" t="s">
        <v>72</v>
      </c>
      <c r="B56" s="29"/>
      <c r="C56" s="35"/>
      <c r="D56" s="35"/>
    </row>
    <row r="57" spans="1:4" ht="12.75">
      <c r="A57" s="22" t="s">
        <v>248</v>
      </c>
      <c r="B57" s="30" t="s">
        <v>73</v>
      </c>
      <c r="C57" s="33">
        <v>7672136</v>
      </c>
      <c r="D57" s="33">
        <v>3634049</v>
      </c>
    </row>
    <row r="58" spans="1:4" ht="12.75">
      <c r="A58" s="22" t="s">
        <v>68</v>
      </c>
      <c r="B58" s="30" t="s">
        <v>74</v>
      </c>
      <c r="C58" s="33">
        <v>0</v>
      </c>
      <c r="D58" s="33">
        <v>0</v>
      </c>
    </row>
    <row r="59" spans="1:4" s="6" customFormat="1" ht="12.75">
      <c r="A59" s="21" t="s">
        <v>75</v>
      </c>
      <c r="B59" s="29" t="s">
        <v>76</v>
      </c>
      <c r="C59" s="35">
        <v>0</v>
      </c>
      <c r="D59" s="35">
        <v>0</v>
      </c>
    </row>
    <row r="60" spans="1:4" s="6" customFormat="1" ht="12.75">
      <c r="A60" s="21" t="s">
        <v>77</v>
      </c>
      <c r="B60" s="29" t="s">
        <v>78</v>
      </c>
      <c r="C60" s="34">
        <f>C44+C46+C48+C51-C52+C54-C55+C57-C58-C59</f>
        <v>119701904</v>
      </c>
      <c r="D60" s="34">
        <f>D44+D46+D48+D51-D52+D54-D55+D57-D58-D59</f>
        <v>141620723</v>
      </c>
    </row>
    <row r="61" s="6" customFormat="1" ht="16.5" customHeight="1">
      <c r="A61" s="10"/>
    </row>
  </sheetData>
  <sheetProtection selectLockedCells="1"/>
  <mergeCells count="7">
    <mergeCell ref="B2:D2"/>
    <mergeCell ref="A1:A3"/>
    <mergeCell ref="B3:D3"/>
    <mergeCell ref="B1:D1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62"/>
  <sheetViews>
    <sheetView tabSelected="1" zoomScaleSheetLayoutView="100"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7" sqref="A7:A60"/>
    </sheetView>
  </sheetViews>
  <sheetFormatPr defaultColWidth="9.140625" defaultRowHeight="12.75"/>
  <cols>
    <col min="1" max="1" width="68.57421875" style="4" customWidth="1"/>
    <col min="2" max="2" width="5.7109375" style="4" customWidth="1"/>
    <col min="3" max="3" width="17.28125" style="4" bestFit="1" customWidth="1"/>
    <col min="4" max="4" width="17.421875" style="4" bestFit="1" customWidth="1"/>
    <col min="5" max="16384" width="9.140625" style="4" customWidth="1"/>
  </cols>
  <sheetData>
    <row r="1" spans="1:4" ht="12.75">
      <c r="A1" s="61" t="s">
        <v>0</v>
      </c>
      <c r="B1" s="56" t="s">
        <v>252</v>
      </c>
      <c r="C1" s="56"/>
      <c r="D1" s="56"/>
    </row>
    <row r="2" spans="1:4" ht="16.5" customHeight="1">
      <c r="A2" s="24"/>
      <c r="B2" s="49" t="s">
        <v>233</v>
      </c>
      <c r="C2" s="49"/>
      <c r="D2" s="49"/>
    </row>
    <row r="3" spans="1:4" ht="12.75">
      <c r="A3" s="24"/>
      <c r="B3" s="49" t="s">
        <v>234</v>
      </c>
      <c r="C3" s="49"/>
      <c r="D3" s="49"/>
    </row>
    <row r="4" spans="1:4" ht="24.75" customHeight="1">
      <c r="A4" s="50" t="s">
        <v>1</v>
      </c>
      <c r="B4" s="53" t="s">
        <v>87</v>
      </c>
      <c r="C4" s="53" t="s">
        <v>2</v>
      </c>
      <c r="D4" s="53"/>
    </row>
    <row r="5" spans="1:4" ht="12.75">
      <c r="A5" s="50"/>
      <c r="B5" s="53"/>
      <c r="C5" s="38">
        <v>42005</v>
      </c>
      <c r="D5" s="38">
        <v>42369</v>
      </c>
    </row>
    <row r="6" spans="1:4" ht="12.75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2.75">
      <c r="A7" s="17" t="s">
        <v>82</v>
      </c>
      <c r="B7" s="29"/>
      <c r="C7" s="32"/>
      <c r="D7" s="32"/>
    </row>
    <row r="8" spans="1:4" s="6" customFormat="1" ht="12.75">
      <c r="A8" s="17" t="s">
        <v>6</v>
      </c>
      <c r="B8" s="29"/>
      <c r="C8" s="32"/>
      <c r="D8" s="32"/>
    </row>
    <row r="9" spans="1:4" ht="12.75">
      <c r="A9" s="18" t="s">
        <v>7</v>
      </c>
      <c r="B9" s="30" t="s">
        <v>8</v>
      </c>
      <c r="C9" s="33">
        <v>79713310</v>
      </c>
      <c r="D9" s="33">
        <v>102609769</v>
      </c>
    </row>
    <row r="10" spans="1:4" ht="12.75">
      <c r="A10" s="18" t="s">
        <v>9</v>
      </c>
      <c r="B10" s="30" t="s">
        <v>10</v>
      </c>
      <c r="C10" s="33">
        <v>287598537</v>
      </c>
      <c r="D10" s="33">
        <v>355626164</v>
      </c>
    </row>
    <row r="11" spans="1:4" s="6" customFormat="1" ht="12.75">
      <c r="A11" s="17" t="s">
        <v>88</v>
      </c>
      <c r="B11" s="29" t="s">
        <v>11</v>
      </c>
      <c r="C11" s="34">
        <f>C9+C10</f>
        <v>367311847</v>
      </c>
      <c r="D11" s="34">
        <f>D9+D10</f>
        <v>458235933</v>
      </c>
    </row>
    <row r="12" spans="1:4" s="6" customFormat="1" ht="12.75">
      <c r="A12" s="17" t="s">
        <v>12</v>
      </c>
      <c r="B12" s="29"/>
      <c r="C12" s="35"/>
      <c r="D12" s="35"/>
    </row>
    <row r="13" spans="1:4" s="6" customFormat="1" ht="12.75">
      <c r="A13" s="17" t="s">
        <v>13</v>
      </c>
      <c r="B13" s="29"/>
      <c r="C13" s="35"/>
      <c r="D13" s="35"/>
    </row>
    <row r="14" spans="1:4" ht="12.75">
      <c r="A14" s="18" t="s">
        <v>14</v>
      </c>
      <c r="B14" s="30" t="s">
        <v>15</v>
      </c>
      <c r="C14" s="33">
        <v>0</v>
      </c>
      <c r="D14" s="33">
        <v>0</v>
      </c>
    </row>
    <row r="15" spans="1:4" ht="12.75">
      <c r="A15" s="18" t="s">
        <v>16</v>
      </c>
      <c r="B15" s="30" t="s">
        <v>17</v>
      </c>
      <c r="C15" s="33">
        <v>0</v>
      </c>
      <c r="D15" s="33">
        <v>0</v>
      </c>
    </row>
    <row r="16" spans="1:4" ht="12.75">
      <c r="A16" s="18" t="s">
        <v>90</v>
      </c>
      <c r="B16" s="30" t="s">
        <v>18</v>
      </c>
      <c r="C16" s="33">
        <v>0</v>
      </c>
      <c r="D16" s="33">
        <v>0</v>
      </c>
    </row>
    <row r="17" spans="1:4" ht="12.75">
      <c r="A17" s="18" t="s">
        <v>19</v>
      </c>
      <c r="B17" s="30" t="s">
        <v>20</v>
      </c>
      <c r="C17" s="33">
        <v>0</v>
      </c>
      <c r="D17" s="33">
        <v>0</v>
      </c>
    </row>
    <row r="18" spans="1:4" ht="12.75">
      <c r="A18" s="18" t="s">
        <v>21</v>
      </c>
      <c r="B18" s="30" t="s">
        <v>22</v>
      </c>
      <c r="C18" s="33">
        <v>127005</v>
      </c>
      <c r="D18" s="33">
        <v>100218</v>
      </c>
    </row>
    <row r="19" spans="1:4" s="6" customFormat="1" ht="12.75">
      <c r="A19" s="17" t="s">
        <v>89</v>
      </c>
      <c r="B19" s="31" t="s">
        <v>23</v>
      </c>
      <c r="C19" s="36">
        <f>C14+C15+C16+C17+C18</f>
        <v>127005</v>
      </c>
      <c r="D19" s="36">
        <f>D14+D15+D16+D17+D18</f>
        <v>100218</v>
      </c>
    </row>
    <row r="20" spans="1:4" s="6" customFormat="1" ht="12.75">
      <c r="A20" s="21" t="s">
        <v>24</v>
      </c>
      <c r="B20" s="29"/>
      <c r="C20" s="35"/>
      <c r="D20" s="35"/>
    </row>
    <row r="21" spans="1:4" ht="12.75">
      <c r="A21" s="22" t="s">
        <v>25</v>
      </c>
      <c r="B21" s="30" t="s">
        <v>26</v>
      </c>
      <c r="C21" s="33">
        <v>20002563</v>
      </c>
      <c r="D21" s="33">
        <v>16167536</v>
      </c>
    </row>
    <row r="22" spans="1:4" s="6" customFormat="1" ht="12.75">
      <c r="A22" s="17" t="s">
        <v>27</v>
      </c>
      <c r="B22" s="29" t="s">
        <v>28</v>
      </c>
      <c r="C22" s="35">
        <v>261891</v>
      </c>
      <c r="D22" s="35">
        <v>5471590</v>
      </c>
    </row>
    <row r="23" spans="1:4" s="6" customFormat="1" ht="12.75">
      <c r="A23" s="21" t="s">
        <v>84</v>
      </c>
      <c r="B23" s="29" t="s">
        <v>29</v>
      </c>
      <c r="C23" s="34">
        <f>C19+C21+C22</f>
        <v>20391459</v>
      </c>
      <c r="D23" s="34">
        <f>D19+D21+D22</f>
        <v>21739344</v>
      </c>
    </row>
    <row r="24" spans="1:4" s="6" customFormat="1" ht="12.75">
      <c r="A24" s="21" t="s">
        <v>83</v>
      </c>
      <c r="B24" s="29" t="s">
        <v>30</v>
      </c>
      <c r="C24" s="35">
        <v>1703</v>
      </c>
      <c r="D24" s="35">
        <v>1885</v>
      </c>
    </row>
    <row r="25" spans="1:4" s="6" customFormat="1" ht="12.75">
      <c r="A25" s="21" t="s">
        <v>80</v>
      </c>
      <c r="B25" s="29"/>
      <c r="C25" s="35"/>
      <c r="D25" s="35"/>
    </row>
    <row r="26" spans="1:4" ht="12.75">
      <c r="A26" s="22" t="s">
        <v>31</v>
      </c>
      <c r="B26" s="30" t="s">
        <v>32</v>
      </c>
      <c r="C26" s="33">
        <v>0</v>
      </c>
      <c r="D26" s="33">
        <v>0</v>
      </c>
    </row>
    <row r="27" spans="1:4" ht="12.75">
      <c r="A27" s="22" t="s">
        <v>33</v>
      </c>
      <c r="B27" s="30" t="s">
        <v>34</v>
      </c>
      <c r="C27" s="33">
        <v>20101</v>
      </c>
      <c r="D27" s="33">
        <v>33009</v>
      </c>
    </row>
    <row r="28" spans="1:4" ht="12.75">
      <c r="A28" s="22" t="s">
        <v>35</v>
      </c>
      <c r="B28" s="30" t="s">
        <v>36</v>
      </c>
      <c r="C28" s="33">
        <v>0</v>
      </c>
      <c r="D28" s="33">
        <v>0</v>
      </c>
    </row>
    <row r="29" spans="1:4" ht="15">
      <c r="A29" s="22" t="s">
        <v>247</v>
      </c>
      <c r="B29" s="30" t="s">
        <v>37</v>
      </c>
      <c r="C29" s="33">
        <v>0</v>
      </c>
      <c r="D29" s="33">
        <v>0</v>
      </c>
    </row>
    <row r="30" spans="1:4" ht="12.75">
      <c r="A30" s="22" t="s">
        <v>38</v>
      </c>
      <c r="B30" s="30" t="s">
        <v>39</v>
      </c>
      <c r="C30" s="33">
        <v>960819</v>
      </c>
      <c r="D30" s="33">
        <v>2817361</v>
      </c>
    </row>
    <row r="31" spans="1:4" s="6" customFormat="1" ht="12.75">
      <c r="A31" s="21" t="s">
        <v>85</v>
      </c>
      <c r="B31" s="29" t="s">
        <v>40</v>
      </c>
      <c r="C31" s="34">
        <f>SUM(C26:C30)</f>
        <v>980920</v>
      </c>
      <c r="D31" s="34">
        <f>SUM(D26:D30)</f>
        <v>2850370</v>
      </c>
    </row>
    <row r="32" spans="1:4" s="6" customFormat="1" ht="12.75">
      <c r="A32" s="21" t="s">
        <v>41</v>
      </c>
      <c r="B32" s="29" t="s">
        <v>42</v>
      </c>
      <c r="C32" s="34">
        <f>C23+C24-C31-C41</f>
        <v>19315527</v>
      </c>
      <c r="D32" s="34">
        <f>D23+D24-D31-D41</f>
        <v>18790641</v>
      </c>
    </row>
    <row r="33" spans="1:4" s="6" customFormat="1" ht="12.75">
      <c r="A33" s="21" t="s">
        <v>43</v>
      </c>
      <c r="B33" s="29" t="s">
        <v>44</v>
      </c>
      <c r="C33" s="34">
        <f>C11+C32</f>
        <v>386627374</v>
      </c>
      <c r="D33" s="34">
        <f>D11+D32</f>
        <v>477026574</v>
      </c>
    </row>
    <row r="34" spans="1:4" s="6" customFormat="1" ht="12.75">
      <c r="A34" s="21" t="s">
        <v>45</v>
      </c>
      <c r="B34" s="29"/>
      <c r="C34" s="35"/>
      <c r="D34" s="35"/>
    </row>
    <row r="35" spans="1:4" ht="12.75">
      <c r="A35" s="22" t="s">
        <v>46</v>
      </c>
      <c r="B35" s="30" t="s">
        <v>47</v>
      </c>
      <c r="C35" s="33">
        <v>0</v>
      </c>
      <c r="D35" s="33">
        <v>0</v>
      </c>
    </row>
    <row r="36" spans="1:4" ht="12.75">
      <c r="A36" s="22" t="s">
        <v>33</v>
      </c>
      <c r="B36" s="30" t="s">
        <v>48</v>
      </c>
      <c r="C36" s="33">
        <v>0</v>
      </c>
      <c r="D36" s="33">
        <v>0</v>
      </c>
    </row>
    <row r="37" spans="1:4" ht="12.75">
      <c r="A37" s="22" t="s">
        <v>35</v>
      </c>
      <c r="B37" s="30" t="s">
        <v>49</v>
      </c>
      <c r="C37" s="33">
        <v>0</v>
      </c>
      <c r="D37" s="33">
        <v>0</v>
      </c>
    </row>
    <row r="38" spans="1:4" ht="12.75">
      <c r="A38" s="22" t="s">
        <v>50</v>
      </c>
      <c r="B38" s="30" t="s">
        <v>51</v>
      </c>
      <c r="C38" s="33">
        <v>0</v>
      </c>
      <c r="D38" s="33">
        <v>0</v>
      </c>
    </row>
    <row r="39" spans="1:4" ht="12.75">
      <c r="A39" s="22" t="s">
        <v>52</v>
      </c>
      <c r="B39" s="30" t="s">
        <v>53</v>
      </c>
      <c r="C39" s="33">
        <v>0</v>
      </c>
      <c r="D39" s="33">
        <v>0</v>
      </c>
    </row>
    <row r="40" spans="1:4" s="6" customFormat="1" ht="12.75">
      <c r="A40" s="21" t="s">
        <v>86</v>
      </c>
      <c r="B40" s="29" t="s">
        <v>54</v>
      </c>
      <c r="C40" s="34"/>
      <c r="D40" s="34"/>
    </row>
    <row r="41" spans="1:4" s="6" customFormat="1" ht="12.75">
      <c r="A41" s="21" t="s">
        <v>55</v>
      </c>
      <c r="B41" s="29" t="s">
        <v>56</v>
      </c>
      <c r="C41" s="35">
        <v>96715</v>
      </c>
      <c r="D41" s="35">
        <v>100218</v>
      </c>
    </row>
    <row r="42" spans="1:4" s="6" customFormat="1" ht="12.75">
      <c r="A42" s="21" t="s">
        <v>57</v>
      </c>
      <c r="B42" s="29"/>
      <c r="C42" s="35"/>
      <c r="D42" s="35"/>
    </row>
    <row r="43" spans="1:4" s="6" customFormat="1" ht="12.75">
      <c r="A43" s="21" t="s">
        <v>81</v>
      </c>
      <c r="B43" s="29"/>
      <c r="C43" s="35"/>
      <c r="D43" s="35"/>
    </row>
    <row r="44" spans="1:4" ht="12.75">
      <c r="A44" s="22" t="s">
        <v>232</v>
      </c>
      <c r="B44" s="30" t="s">
        <v>58</v>
      </c>
      <c r="C44" s="33">
        <v>305234425</v>
      </c>
      <c r="D44" s="33">
        <v>385693239</v>
      </c>
    </row>
    <row r="45" spans="1:4" s="6" customFormat="1" ht="12.75">
      <c r="A45" s="21" t="s">
        <v>59</v>
      </c>
      <c r="B45" s="29"/>
      <c r="C45" s="35"/>
      <c r="D45" s="35"/>
    </row>
    <row r="46" spans="1:4" ht="12.75">
      <c r="A46" s="22" t="s">
        <v>60</v>
      </c>
      <c r="B46" s="30" t="s">
        <v>61</v>
      </c>
      <c r="C46" s="33">
        <v>0</v>
      </c>
      <c r="D46" s="33">
        <v>0</v>
      </c>
    </row>
    <row r="47" spans="1:4" s="6" customFormat="1" ht="12.75">
      <c r="A47" s="21" t="s">
        <v>62</v>
      </c>
      <c r="B47" s="29"/>
      <c r="C47" s="35"/>
      <c r="D47" s="35"/>
    </row>
    <row r="48" spans="1:4" ht="12.75">
      <c r="A48" s="23" t="s">
        <v>63</v>
      </c>
      <c r="B48" s="30" t="s">
        <v>64</v>
      </c>
      <c r="C48" s="33">
        <v>0</v>
      </c>
      <c r="D48" s="33">
        <v>0</v>
      </c>
    </row>
    <row r="49" spans="1:4" s="6" customFormat="1" ht="12.75">
      <c r="A49" s="21" t="s">
        <v>65</v>
      </c>
      <c r="B49" s="29"/>
      <c r="C49" s="35"/>
      <c r="D49" s="35"/>
    </row>
    <row r="50" spans="1:4" ht="12.75">
      <c r="A50" s="22" t="s">
        <v>66</v>
      </c>
      <c r="B50" s="30"/>
      <c r="C50" s="33"/>
      <c r="D50" s="33"/>
    </row>
    <row r="51" spans="1:4" ht="12.75">
      <c r="A51" s="22" t="s">
        <v>248</v>
      </c>
      <c r="B51" s="30" t="s">
        <v>67</v>
      </c>
      <c r="C51" s="33">
        <v>57775526</v>
      </c>
      <c r="D51" s="33">
        <v>81392949</v>
      </c>
    </row>
    <row r="52" spans="1:4" ht="12.75">
      <c r="A52" s="22" t="s">
        <v>68</v>
      </c>
      <c r="B52" s="30" t="s">
        <v>69</v>
      </c>
      <c r="C52" s="33">
        <v>0</v>
      </c>
      <c r="D52" s="33">
        <v>0</v>
      </c>
    </row>
    <row r="53" spans="1:4" ht="12.75">
      <c r="A53" s="22" t="s">
        <v>249</v>
      </c>
      <c r="B53" s="37"/>
      <c r="C53" s="33"/>
      <c r="D53" s="33"/>
    </row>
    <row r="54" spans="1:4" ht="12.75">
      <c r="A54" s="22" t="s">
        <v>248</v>
      </c>
      <c r="B54" s="30" t="s">
        <v>70</v>
      </c>
      <c r="C54" s="33">
        <v>0</v>
      </c>
      <c r="D54" s="33">
        <v>0</v>
      </c>
    </row>
    <row r="55" spans="1:4" ht="12.75">
      <c r="A55" s="22" t="s">
        <v>68</v>
      </c>
      <c r="B55" s="30" t="s">
        <v>71</v>
      </c>
      <c r="C55" s="33">
        <v>0</v>
      </c>
      <c r="D55" s="33">
        <v>0</v>
      </c>
    </row>
    <row r="56" spans="1:4" s="6" customFormat="1" ht="12.75">
      <c r="A56" s="21" t="s">
        <v>72</v>
      </c>
      <c r="B56" s="29"/>
      <c r="C56" s="35"/>
      <c r="D56" s="35"/>
    </row>
    <row r="57" spans="1:4" ht="12.75">
      <c r="A57" s="22" t="s">
        <v>248</v>
      </c>
      <c r="B57" s="30" t="s">
        <v>73</v>
      </c>
      <c r="C57" s="33">
        <v>23617423</v>
      </c>
      <c r="D57" s="33">
        <v>9940386</v>
      </c>
    </row>
    <row r="58" spans="1:4" ht="12.75">
      <c r="A58" s="22" t="s">
        <v>68</v>
      </c>
      <c r="B58" s="30" t="s">
        <v>74</v>
      </c>
      <c r="C58" s="33">
        <v>0</v>
      </c>
      <c r="D58" s="33">
        <v>0</v>
      </c>
    </row>
    <row r="59" spans="1:4" s="6" customFormat="1" ht="12.75">
      <c r="A59" s="21" t="s">
        <v>75</v>
      </c>
      <c r="B59" s="29" t="s">
        <v>76</v>
      </c>
      <c r="C59" s="35">
        <v>0</v>
      </c>
      <c r="D59" s="35">
        <v>0</v>
      </c>
    </row>
    <row r="60" spans="1:4" s="6" customFormat="1" ht="12.75">
      <c r="A60" s="21" t="s">
        <v>77</v>
      </c>
      <c r="B60" s="29" t="s">
        <v>78</v>
      </c>
      <c r="C60" s="34">
        <f>C44+C46+C48+C51-C52+C54-C55+C57-C58-C59</f>
        <v>386627374</v>
      </c>
      <c r="D60" s="34">
        <f>D44+D46+D48+D51-D52+D54-D55+D57-D58-D59</f>
        <v>477026574</v>
      </c>
    </row>
    <row r="61" s="6" customFormat="1" ht="16.5" customHeight="1">
      <c r="A61" s="10"/>
    </row>
    <row r="62" ht="12.75">
      <c r="A62" s="9"/>
    </row>
  </sheetData>
  <sheetProtection selectLockedCells="1"/>
  <mergeCells count="6">
    <mergeCell ref="A4:A5"/>
    <mergeCell ref="B2:D2"/>
    <mergeCell ref="B3:D3"/>
    <mergeCell ref="B1:D1"/>
    <mergeCell ref="B4:B5"/>
    <mergeCell ref="C4:D4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61"/>
  <sheetViews>
    <sheetView zoomScaleSheetLayoutView="100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J40" sqref="J40"/>
    </sheetView>
  </sheetViews>
  <sheetFormatPr defaultColWidth="9.140625" defaultRowHeight="12.75"/>
  <cols>
    <col min="1" max="1" width="60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3.25" customHeight="1">
      <c r="A1" s="52" t="s">
        <v>0</v>
      </c>
      <c r="B1" s="60" t="s">
        <v>250</v>
      </c>
      <c r="C1" s="60"/>
      <c r="D1" s="60"/>
    </row>
    <row r="2" spans="1:4" ht="15" customHeight="1">
      <c r="A2" s="52"/>
      <c r="B2" s="49" t="s">
        <v>233</v>
      </c>
      <c r="C2" s="49"/>
      <c r="D2" s="49"/>
    </row>
    <row r="3" spans="1:4" ht="15" customHeight="1">
      <c r="A3" s="52"/>
      <c r="B3" s="49" t="s">
        <v>234</v>
      </c>
      <c r="C3" s="49"/>
      <c r="D3" s="49"/>
    </row>
    <row r="4" spans="1:4" ht="15" customHeight="1">
      <c r="A4" s="50" t="s">
        <v>1</v>
      </c>
      <c r="B4" s="53" t="s">
        <v>87</v>
      </c>
      <c r="C4" s="53" t="s">
        <v>2</v>
      </c>
      <c r="D4" s="53"/>
    </row>
    <row r="5" spans="1:4" ht="15" customHeight="1">
      <c r="A5" s="50"/>
      <c r="B5" s="53"/>
      <c r="C5" s="38">
        <v>42005</v>
      </c>
      <c r="D5" s="38">
        <v>42369</v>
      </c>
    </row>
    <row r="6" spans="1:4" ht="15" customHeight="1">
      <c r="A6" s="16" t="s">
        <v>3</v>
      </c>
      <c r="B6" s="39" t="s">
        <v>79</v>
      </c>
      <c r="C6" s="39" t="s">
        <v>4</v>
      </c>
      <c r="D6" s="39" t="s">
        <v>5</v>
      </c>
    </row>
    <row r="7" spans="1:4" s="6" customFormat="1" ht="15" customHeight="1">
      <c r="A7" s="17" t="s">
        <v>82</v>
      </c>
      <c r="B7" s="29"/>
      <c r="C7" s="32"/>
      <c r="D7" s="32"/>
    </row>
    <row r="8" spans="1:4" s="6" customFormat="1" ht="12.75">
      <c r="A8" s="17" t="s">
        <v>6</v>
      </c>
      <c r="B8" s="29"/>
      <c r="C8" s="32"/>
      <c r="D8" s="32"/>
    </row>
    <row r="9" spans="1:4" ht="12.75">
      <c r="A9" s="18" t="s">
        <v>7</v>
      </c>
      <c r="B9" s="30" t="s">
        <v>8</v>
      </c>
      <c r="C9" s="47"/>
      <c r="D9" s="47"/>
    </row>
    <row r="10" spans="1:4" ht="12.75">
      <c r="A10" s="18" t="s">
        <v>9</v>
      </c>
      <c r="B10" s="30" t="s">
        <v>10</v>
      </c>
      <c r="C10" s="47"/>
      <c r="D10" s="47"/>
    </row>
    <row r="11" spans="1:4" s="6" customFormat="1" ht="12.75">
      <c r="A11" s="17" t="s">
        <v>88</v>
      </c>
      <c r="B11" s="29" t="s">
        <v>11</v>
      </c>
      <c r="C11" s="48">
        <f>C9+C10</f>
        <v>0</v>
      </c>
      <c r="D11" s="48">
        <f>D9+D10</f>
        <v>0</v>
      </c>
    </row>
    <row r="12" spans="1:4" s="6" customFormat="1" ht="12.75">
      <c r="A12" s="17" t="s">
        <v>12</v>
      </c>
      <c r="B12" s="29"/>
      <c r="C12" s="32"/>
      <c r="D12" s="32"/>
    </row>
    <row r="13" spans="1:4" s="6" customFormat="1" ht="12.75">
      <c r="A13" s="17" t="s">
        <v>13</v>
      </c>
      <c r="B13" s="29"/>
      <c r="C13" s="32"/>
      <c r="D13" s="32"/>
    </row>
    <row r="14" spans="1:4" ht="12.75">
      <c r="A14" s="18" t="s">
        <v>14</v>
      </c>
      <c r="B14" s="30" t="s">
        <v>15</v>
      </c>
      <c r="C14" s="47"/>
      <c r="D14" s="47"/>
    </row>
    <row r="15" spans="1:4" ht="12.75">
      <c r="A15" s="18" t="s">
        <v>16</v>
      </c>
      <c r="B15" s="30" t="s">
        <v>17</v>
      </c>
      <c r="C15" s="47"/>
      <c r="D15" s="47"/>
    </row>
    <row r="16" spans="1:4" ht="12.75">
      <c r="A16" s="18" t="s">
        <v>90</v>
      </c>
      <c r="B16" s="30" t="s">
        <v>18</v>
      </c>
      <c r="C16" s="47"/>
      <c r="D16" s="47"/>
    </row>
    <row r="17" spans="1:4" ht="12.75">
      <c r="A17" s="18" t="s">
        <v>19</v>
      </c>
      <c r="B17" s="30" t="s">
        <v>20</v>
      </c>
      <c r="C17" s="47"/>
      <c r="D17" s="47"/>
    </row>
    <row r="18" spans="1:4" ht="12.75">
      <c r="A18" s="18" t="s">
        <v>21</v>
      </c>
      <c r="B18" s="30" t="s">
        <v>22</v>
      </c>
      <c r="C18" s="33">
        <v>83546</v>
      </c>
      <c r="D18" s="33">
        <v>16926</v>
      </c>
    </row>
    <row r="19" spans="1:4" s="6" customFormat="1" ht="12.75">
      <c r="A19" s="17" t="s">
        <v>89</v>
      </c>
      <c r="B19" s="31" t="s">
        <v>23</v>
      </c>
      <c r="C19" s="36">
        <f>C14+C15+C16+C17+C18</f>
        <v>83546</v>
      </c>
      <c r="D19" s="36">
        <f>D14+D15+D16+D17+D18</f>
        <v>16926</v>
      </c>
    </row>
    <row r="20" spans="1:4" s="6" customFormat="1" ht="12.75">
      <c r="A20" s="21" t="s">
        <v>24</v>
      </c>
      <c r="B20" s="29"/>
      <c r="C20" s="35"/>
      <c r="D20" s="35"/>
    </row>
    <row r="21" spans="1:4" ht="12.75">
      <c r="A21" s="22" t="s">
        <v>25</v>
      </c>
      <c r="B21" s="30" t="s">
        <v>26</v>
      </c>
      <c r="C21" s="33">
        <v>49469390</v>
      </c>
      <c r="D21" s="33">
        <v>57463293</v>
      </c>
    </row>
    <row r="22" spans="1:4" s="6" customFormat="1" ht="12.75">
      <c r="A22" s="17" t="s">
        <v>27</v>
      </c>
      <c r="B22" s="29" t="s">
        <v>28</v>
      </c>
      <c r="C22" s="35">
        <v>18406</v>
      </c>
      <c r="D22" s="35">
        <v>5013</v>
      </c>
    </row>
    <row r="23" spans="1:4" s="6" customFormat="1" ht="12.75">
      <c r="A23" s="21" t="s">
        <v>84</v>
      </c>
      <c r="B23" s="29" t="s">
        <v>29</v>
      </c>
      <c r="C23" s="34">
        <f>C19+C21+C22</f>
        <v>49571342</v>
      </c>
      <c r="D23" s="34">
        <f>D19+D21+D22</f>
        <v>57485232</v>
      </c>
    </row>
    <row r="24" spans="1:4" s="6" customFormat="1" ht="12.75">
      <c r="A24" s="21" t="s">
        <v>83</v>
      </c>
      <c r="B24" s="29" t="s">
        <v>30</v>
      </c>
      <c r="C24" s="35"/>
      <c r="D24" s="35"/>
    </row>
    <row r="25" spans="1:4" s="6" customFormat="1" ht="12.75">
      <c r="A25" s="21" t="s">
        <v>80</v>
      </c>
      <c r="B25" s="29"/>
      <c r="C25" s="35"/>
      <c r="D25" s="35"/>
    </row>
    <row r="26" spans="1:4" ht="12.75">
      <c r="A26" s="22" t="s">
        <v>31</v>
      </c>
      <c r="B26" s="30" t="s">
        <v>32</v>
      </c>
      <c r="C26" s="33"/>
      <c r="D26" s="33"/>
    </row>
    <row r="27" spans="1:4" ht="12.75">
      <c r="A27" s="22" t="s">
        <v>33</v>
      </c>
      <c r="B27" s="30" t="s">
        <v>34</v>
      </c>
      <c r="C27" s="33">
        <v>93012</v>
      </c>
      <c r="D27" s="33">
        <v>118330</v>
      </c>
    </row>
    <row r="28" spans="1:4" ht="12.75">
      <c r="A28" s="22" t="s">
        <v>35</v>
      </c>
      <c r="B28" s="30" t="s">
        <v>36</v>
      </c>
      <c r="C28" s="33"/>
      <c r="D28" s="33"/>
    </row>
    <row r="29" spans="1:4" ht="15">
      <c r="A29" s="22" t="s">
        <v>241</v>
      </c>
      <c r="B29" s="30" t="s">
        <v>37</v>
      </c>
      <c r="C29" s="33"/>
      <c r="D29" s="33"/>
    </row>
    <row r="30" spans="1:4" ht="12.75">
      <c r="A30" s="22" t="s">
        <v>38</v>
      </c>
      <c r="B30" s="30" t="s">
        <v>39</v>
      </c>
      <c r="C30" s="33">
        <v>253</v>
      </c>
      <c r="D30" s="33">
        <v>66111</v>
      </c>
    </row>
    <row r="31" spans="1:4" s="6" customFormat="1" ht="12.75">
      <c r="A31" s="21" t="s">
        <v>85</v>
      </c>
      <c r="B31" s="29" t="s">
        <v>40</v>
      </c>
      <c r="C31" s="34">
        <f>SUM(C26:C30)</f>
        <v>93265</v>
      </c>
      <c r="D31" s="34">
        <f>SUM(D26:D30)</f>
        <v>184441</v>
      </c>
    </row>
    <row r="32" spans="1:4" s="6" customFormat="1" ht="25.5">
      <c r="A32" s="21" t="s">
        <v>41</v>
      </c>
      <c r="B32" s="29" t="s">
        <v>42</v>
      </c>
      <c r="C32" s="34">
        <f>C23+C24-C31-C41</f>
        <v>49478077</v>
      </c>
      <c r="D32" s="34">
        <f>D23+D24-D31-D41</f>
        <v>57300791</v>
      </c>
    </row>
    <row r="33" spans="1:4" s="6" customFormat="1" ht="12.75">
      <c r="A33" s="21" t="s">
        <v>43</v>
      </c>
      <c r="B33" s="29" t="s">
        <v>44</v>
      </c>
      <c r="C33" s="34">
        <f>C11+C32</f>
        <v>49478077</v>
      </c>
      <c r="D33" s="34">
        <f>D11+D32</f>
        <v>57300791</v>
      </c>
    </row>
    <row r="34" spans="1:4" s="6" customFormat="1" ht="12.75">
      <c r="A34" s="21" t="s">
        <v>45</v>
      </c>
      <c r="B34" s="29"/>
      <c r="C34" s="35"/>
      <c r="D34" s="35"/>
    </row>
    <row r="35" spans="1:4" ht="12.75">
      <c r="A35" s="22" t="s">
        <v>46</v>
      </c>
      <c r="B35" s="30" t="s">
        <v>47</v>
      </c>
      <c r="C35" s="33"/>
      <c r="D35" s="33"/>
    </row>
    <row r="36" spans="1:4" ht="12.75">
      <c r="A36" s="22" t="s">
        <v>33</v>
      </c>
      <c r="B36" s="30" t="s">
        <v>48</v>
      </c>
      <c r="C36" s="33"/>
      <c r="D36" s="33"/>
    </row>
    <row r="37" spans="1:4" ht="12.75">
      <c r="A37" s="22" t="s">
        <v>35</v>
      </c>
      <c r="B37" s="30" t="s">
        <v>49</v>
      </c>
      <c r="C37" s="33"/>
      <c r="D37" s="33"/>
    </row>
    <row r="38" spans="1:4" ht="12.75">
      <c r="A38" s="22" t="s">
        <v>50</v>
      </c>
      <c r="B38" s="30" t="s">
        <v>51</v>
      </c>
      <c r="C38" s="33"/>
      <c r="D38" s="33"/>
    </row>
    <row r="39" spans="1:4" ht="12.75">
      <c r="A39" s="22" t="s">
        <v>52</v>
      </c>
      <c r="B39" s="30" t="s">
        <v>53</v>
      </c>
      <c r="C39" s="33"/>
      <c r="D39" s="33"/>
    </row>
    <row r="40" spans="1:4" s="6" customFormat="1" ht="12.75">
      <c r="A40" s="21" t="s">
        <v>86</v>
      </c>
      <c r="B40" s="29" t="s">
        <v>54</v>
      </c>
      <c r="C40" s="34"/>
      <c r="D40" s="34"/>
    </row>
    <row r="41" spans="1:4" s="6" customFormat="1" ht="12.75">
      <c r="A41" s="21" t="s">
        <v>55</v>
      </c>
      <c r="B41" s="29" t="s">
        <v>56</v>
      </c>
      <c r="C41" s="35"/>
      <c r="D41" s="35"/>
    </row>
    <row r="42" spans="1:4" s="6" customFormat="1" ht="12.75">
      <c r="A42" s="21" t="s">
        <v>57</v>
      </c>
      <c r="B42" s="29"/>
      <c r="C42" s="35"/>
      <c r="D42" s="35"/>
    </row>
    <row r="43" spans="1:4" s="6" customFormat="1" ht="12.75">
      <c r="A43" s="21" t="s">
        <v>81</v>
      </c>
      <c r="B43" s="29"/>
      <c r="C43" s="35"/>
      <c r="D43" s="35"/>
    </row>
    <row r="44" spans="1:4" ht="12.75">
      <c r="A44" s="22" t="s">
        <v>232</v>
      </c>
      <c r="B44" s="30" t="s">
        <v>58</v>
      </c>
      <c r="C44" s="33">
        <v>45610689</v>
      </c>
      <c r="D44" s="33">
        <v>55879338</v>
      </c>
    </row>
    <row r="45" spans="1:4" s="6" customFormat="1" ht="12.75">
      <c r="A45" s="21" t="s">
        <v>59</v>
      </c>
      <c r="B45" s="29"/>
      <c r="C45" s="35"/>
      <c r="D45" s="35"/>
    </row>
    <row r="46" spans="1:4" ht="12.75">
      <c r="A46" s="22" t="s">
        <v>60</v>
      </c>
      <c r="B46" s="30" t="s">
        <v>61</v>
      </c>
      <c r="C46" s="33"/>
      <c r="D46" s="33"/>
    </row>
    <row r="47" spans="1:4" s="6" customFormat="1" ht="12.75">
      <c r="A47" s="21" t="s">
        <v>62</v>
      </c>
      <c r="B47" s="29"/>
      <c r="C47" s="35"/>
      <c r="D47" s="35"/>
    </row>
    <row r="48" spans="1:4" ht="12.75">
      <c r="A48" s="23" t="s">
        <v>63</v>
      </c>
      <c r="B48" s="30" t="s">
        <v>64</v>
      </c>
      <c r="C48" s="33"/>
      <c r="D48" s="33"/>
    </row>
    <row r="49" spans="1:4" s="6" customFormat="1" ht="12.75">
      <c r="A49" s="21" t="s">
        <v>65</v>
      </c>
      <c r="B49" s="29"/>
      <c r="C49" s="35"/>
      <c r="D49" s="35"/>
    </row>
    <row r="50" spans="1:4" ht="12.75">
      <c r="A50" s="22" t="s">
        <v>66</v>
      </c>
      <c r="B50" s="30"/>
      <c r="C50" s="33"/>
      <c r="D50" s="33"/>
    </row>
    <row r="51" spans="1:4" ht="12.75">
      <c r="A51" s="22" t="s">
        <v>242</v>
      </c>
      <c r="B51" s="30" t="s">
        <v>67</v>
      </c>
      <c r="C51" s="33"/>
      <c r="D51" s="33"/>
    </row>
    <row r="52" spans="1:4" ht="12.75">
      <c r="A52" s="22" t="s">
        <v>68</v>
      </c>
      <c r="B52" s="30" t="s">
        <v>69</v>
      </c>
      <c r="C52" s="33"/>
      <c r="D52" s="33"/>
    </row>
    <row r="53" spans="1:4" ht="25.5">
      <c r="A53" s="22" t="s">
        <v>243</v>
      </c>
      <c r="B53" s="37"/>
      <c r="C53" s="33"/>
      <c r="D53" s="33"/>
    </row>
    <row r="54" spans="1:4" ht="12.75">
      <c r="A54" s="22" t="s">
        <v>242</v>
      </c>
      <c r="B54" s="30" t="s">
        <v>70</v>
      </c>
      <c r="C54" s="33"/>
      <c r="D54" s="33"/>
    </row>
    <row r="55" spans="1:4" ht="12.75">
      <c r="A55" s="22" t="s">
        <v>68</v>
      </c>
      <c r="B55" s="30" t="s">
        <v>71</v>
      </c>
      <c r="C55" s="33"/>
      <c r="D55" s="33"/>
    </row>
    <row r="56" spans="1:4" s="6" customFormat="1" ht="12.75">
      <c r="A56" s="21" t="s">
        <v>72</v>
      </c>
      <c r="B56" s="29"/>
      <c r="C56" s="35"/>
      <c r="D56" s="35"/>
    </row>
    <row r="57" spans="1:4" ht="12.75">
      <c r="A57" s="22" t="s">
        <v>242</v>
      </c>
      <c r="B57" s="30" t="s">
        <v>73</v>
      </c>
      <c r="C57" s="33">
        <v>3867387</v>
      </c>
      <c r="D57" s="33">
        <v>1421453</v>
      </c>
    </row>
    <row r="58" spans="1:4" ht="12.75">
      <c r="A58" s="22" t="s">
        <v>68</v>
      </c>
      <c r="B58" s="30" t="s">
        <v>74</v>
      </c>
      <c r="C58" s="33"/>
      <c r="D58" s="33"/>
    </row>
    <row r="59" spans="1:4" s="6" customFormat="1" ht="12.75">
      <c r="A59" s="21" t="s">
        <v>75</v>
      </c>
      <c r="B59" s="29" t="s">
        <v>76</v>
      </c>
      <c r="C59" s="35"/>
      <c r="D59" s="35"/>
    </row>
    <row r="60" spans="1:4" s="6" customFormat="1" ht="12.75">
      <c r="A60" s="21" t="s">
        <v>77</v>
      </c>
      <c r="B60" s="29" t="s">
        <v>78</v>
      </c>
      <c r="C60" s="34">
        <f>C44+C46+C48+C51-C52+C54-C55+C57-C58-C59</f>
        <v>49478076</v>
      </c>
      <c r="D60" s="34">
        <f>D44+D46+D48+D51-D52+D54-D55+D57-D58-D59</f>
        <v>57300791</v>
      </c>
    </row>
    <row r="61" s="6" customFormat="1" ht="16.5" customHeight="1">
      <c r="A61" s="10"/>
    </row>
  </sheetData>
  <sheetProtection selectLockedCells="1"/>
  <mergeCells count="7">
    <mergeCell ref="B3:D3"/>
    <mergeCell ref="A1:A3"/>
    <mergeCell ref="B4:B5"/>
    <mergeCell ref="C4:D4"/>
    <mergeCell ref="A4:A5"/>
    <mergeCell ref="B1:D1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5" right="0.25" top="0.75" bottom="0.25" header="0.49" footer="0.42"/>
  <pageSetup horizontalDpi="600" verticalDpi="600" orientation="portrait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</cp:lastModifiedBy>
  <cp:lastPrinted>2016-06-28T11:07:37Z</cp:lastPrinted>
  <dcterms:created xsi:type="dcterms:W3CDTF">1996-10-14T23:33:28Z</dcterms:created>
  <dcterms:modified xsi:type="dcterms:W3CDTF">2016-07-19T13:38:42Z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