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9"/>
  </bookViews>
  <sheets>
    <sheet name="Cover" sheetId="1" r:id="rId1"/>
    <sheet name="ALICO" sheetId="2" r:id="rId2"/>
    <sheet name="ARIPI" sheetId="3" r:id="rId3"/>
    <sheet name="AZT VIITORUL TAU" sheetId="4" r:id="rId4"/>
    <sheet name="BCR " sheetId="5" r:id="rId5"/>
    <sheet name="BRD " sheetId="6" r:id="rId6"/>
    <sheet name=" Eureko" sheetId="7" r:id="rId7"/>
    <sheet name="ING" sheetId="8" r:id="rId8"/>
    <sheet name=" PENSIA VIVA" sheetId="9" r:id="rId9"/>
    <sheet name="VITAL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ACTIV_TOTAL" localSheetId="0">#REF!</definedName>
    <definedName name="ACTIV_TOTAL">#REF!</definedName>
    <definedName name="allampapirok" localSheetId="0">#REF!</definedName>
    <definedName name="allampapirok">#REF!</definedName>
    <definedName name="belepes" localSheetId="0">#REF!</definedName>
    <definedName name="belepes">#REF!</definedName>
    <definedName name="ClasificareCSSPPLabel">'[1]Template'!#REF!</definedName>
    <definedName name="connectstr" localSheetId="0">#REF!</definedName>
    <definedName name="connectstr">#REF!</definedName>
    <definedName name="EmptyHeader">'[1]Template'!#REF!</definedName>
    <definedName name="Excel_BuiltIn__FilterDatabase_1" localSheetId="0">'Cover'!#REF!</definedName>
    <definedName name="Excel_BuiltIn__FilterDatabase_1">#REF!</definedName>
    <definedName name="Header_CrestereZilnica">'[1]Template'!#REF!</definedName>
    <definedName name="Header_ValoareActualizata">'[1]Template'!#REF!</definedName>
    <definedName name="Header_ValoareNominalaPeObligatiune">'[1]Template'!#REF!</definedName>
    <definedName name="jelentések" localSheetId="0">#REF!</definedName>
    <definedName name="jelentések">#REF!</definedName>
    <definedName name="JUDET" localSheetId="0">'[2]XX'!$C$7:$C$48</definedName>
    <definedName name="JUDET">'[3]XX'!$C$7:$C$48</definedName>
    <definedName name="list" localSheetId="6">#REF!</definedName>
    <definedName name="list" localSheetId="8">#REF!</definedName>
    <definedName name="list" localSheetId="2">#REF!</definedName>
    <definedName name="list" localSheetId="3">#REF!</definedName>
    <definedName name="list" localSheetId="4">#REF!</definedName>
    <definedName name="list" localSheetId="5">#REF!</definedName>
    <definedName name="list" localSheetId="0">#REF!</definedName>
    <definedName name="list" localSheetId="7">#REF!</definedName>
    <definedName name="list" localSheetId="9">#REF!</definedName>
    <definedName name="list">#REF!</definedName>
    <definedName name="NR_INVEST_F" localSheetId="0">#REF!</definedName>
    <definedName name="NR_INVEST_F">#REF!</definedName>
    <definedName name="NR_INVEST_J" localSheetId="0">#REF!</definedName>
    <definedName name="NR_INVEST_J">#REF!</definedName>
    <definedName name="NR_UNITS" localSheetId="0">#REF!</definedName>
    <definedName name="NR_UNITS">#REF!</definedName>
    <definedName name="NR_UNITS_F" localSheetId="0">#REF!</definedName>
    <definedName name="NR_UNITS_F">#REF!</definedName>
    <definedName name="NR_UNITS_J" localSheetId="0">#REF!</definedName>
    <definedName name="NR_UNITS_J">#REF!</definedName>
    <definedName name="NR_UNITS_J2">'[4]NAV_calculation_RR'!$B$86</definedName>
    <definedName name="_xlnm.Print_Area" localSheetId="6">' Eureko'!$A$1:$A$47</definedName>
    <definedName name="_xlnm.Print_Area" localSheetId="8">' PENSIA VIVA'!$A$1:$A$47</definedName>
    <definedName name="_xlnm.Print_Area" localSheetId="1">'ALICO'!$A$1:$A$47</definedName>
    <definedName name="_xlnm.Print_Area" localSheetId="2">'ARIPI'!$A$1:$D$47</definedName>
    <definedName name="_xlnm.Print_Area" localSheetId="3">'AZT VIITORUL TAU'!$A$1:$A$47</definedName>
    <definedName name="_xlnm.Print_Area" localSheetId="4">'BCR '!$A$1:$A$47</definedName>
    <definedName name="_xlnm.Print_Area" localSheetId="5">'BRD '!$A$1:$A$47</definedName>
    <definedName name="_xlnm.Print_Area" localSheetId="7">'ING'!$A$1:$A$47</definedName>
    <definedName name="_xlnm.Print_Area" localSheetId="9">'VITAL'!$A$1:$A$47</definedName>
    <definedName name="pwd" localSheetId="0">#REF!</definedName>
    <definedName name="pwd">#REF!</definedName>
    <definedName name="Titlu" localSheetId="0">#REF!</definedName>
    <definedName name="Titlu">#REF!</definedName>
    <definedName name="Total_CrestereZilnica">'[1]Template'!#REF!</definedName>
    <definedName name="Total_ValoareActualizata">'[1]Template'!#REF!</definedName>
    <definedName name="Total_ValoareNominalaPeObligatiune">'[1]Template'!#REF!</definedName>
    <definedName name="username" localSheetId="0">#REF!</definedName>
    <definedName name="username">#REF!</definedName>
    <definedName name="Valoare_CrestereZilnica">'[1]Template'!#REF!</definedName>
    <definedName name="Valoare_ValoareActualizata">'[1]Template'!#REF!</definedName>
    <definedName name="Valoare_ValoareNominalaPeObligatiune">'[1]Template'!#REF!</definedName>
    <definedName name="zzzz">'[4]NAV_calculation_RR'!$B$86</definedName>
  </definedNames>
  <calcPr fullCalcOnLoad="1"/>
</workbook>
</file>

<file path=xl/sharedStrings.xml><?xml version="1.0" encoding="utf-8"?>
<sst xmlns="http://schemas.openxmlformats.org/spreadsheetml/2006/main" count="729" uniqueCount="119">
  <si>
    <t>DATE DE IDENTIFICARE</t>
  </si>
  <si>
    <t>Denumirea administratorului</t>
  </si>
  <si>
    <t>GENERALI SOCIETATE DE ADMINISTRARE A FONDURILOR DE PENSII PRIVATE SA</t>
  </si>
  <si>
    <t>la data de 30 iunie 2010</t>
  </si>
  <si>
    <t>Denumirea indicatorului</t>
  </si>
  <si>
    <t>A</t>
  </si>
  <si>
    <t>1</t>
  </si>
  <si>
    <t>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</si>
  <si>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</si>
  <si>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</si>
  <si>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</si>
  <si>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</si>
  <si>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</si>
  <si>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</si>
  <si>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</si>
  <si>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</si>
  <si>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</si>
  <si>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</si>
  <si>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</si>
  <si>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</si>
  <si>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</si>
  <si>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</si>
  <si>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</si>
  <si>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</si>
  <si>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</si>
  <si>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</si>
  <si>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</si>
  <si>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</si>
  <si>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23</t>
  </si>
  <si>
    <t>24</t>
  </si>
  <si>
    <t>Intocmit,</t>
  </si>
  <si>
    <t>Numele, prenumele şi semnatura</t>
  </si>
  <si>
    <t>Stampila entitatii</t>
  </si>
  <si>
    <t>Maria DRAGAN</t>
  </si>
  <si>
    <t>SITUAŢIA VENITURILOR ŞI CHELTUIELILOR</t>
  </si>
  <si>
    <t>COD 20</t>
  </si>
  <si>
    <t xml:space="preserve">  Nr. rând</t>
  </si>
  <si>
    <t>Realizări aferente perioadei de raportare</t>
  </si>
  <si>
    <t>B</t>
  </si>
  <si>
    <t xml:space="preserve">A. VENITURI DIN ACTIVITATEA CURENTĂ </t>
  </si>
  <si>
    <t>1. Venituri din imobilizări financiare (ct.761)</t>
  </si>
  <si>
    <t>2. Venituri din investiţii financiare pe termen scurt (ct.762)</t>
  </si>
  <si>
    <t>3. Venituri din creanţe imobilizate (ct.763)</t>
  </si>
  <si>
    <t xml:space="preserve">4. Venituri din investiţii financiare cedate (ct.764) </t>
  </si>
  <si>
    <t>5. Venituri din dobânzi (ct.766)</t>
  </si>
  <si>
    <t>6. Alte venituri financiare, inclusiv din diferenţe de curs valutar (ct.765+767+768)</t>
  </si>
  <si>
    <t>7. Venituri din comisioane specifice fondului de pensii (ct.704)</t>
  </si>
  <si>
    <t>8. Alte venituri din activitatea curentă (ct.754+758)</t>
  </si>
  <si>
    <t>TOTAL VENITURI DIN ACTIVITATEA CURENTĂ (rd. 01 la 08)</t>
  </si>
  <si>
    <t xml:space="preserve">B. CHELTUIELI DIN ACTIVITATEA CURENTĂ </t>
  </si>
  <si>
    <t>1. Cheltuieli privind investiţiile financiare cedate (ct.664)</t>
  </si>
  <si>
    <t>2. Cheltuieli privind dobânzile (ct.666)</t>
  </si>
  <si>
    <t>3. Alte cheltuieli financiare, inclusiv din diferenţe de curs valutar (ct.663+665+667+668)</t>
  </si>
  <si>
    <t>4. Cheltuieli privind comisioanele, onorariile şi cotizaţiile (ct.622)</t>
  </si>
  <si>
    <t>5. Cheltuieli cu serviciile bancare şi asimilate (ct.627)</t>
  </si>
  <si>
    <t>6. Cheltuieli privind alte servicii executate de terţi (ct.628)</t>
  </si>
  <si>
    <t xml:space="preserve">7. Cheltuieli cu alte impozite, taxe şi vărsăminte asimilate (ct.635)     </t>
  </si>
  <si>
    <t>8. Alte cheltuieli din activitatea curentă (ct.654+658)</t>
  </si>
  <si>
    <t>TOTAL CHELTUIELI DIN ACTIVITATEA CURENTĂ (rd.10 la 17)</t>
  </si>
  <si>
    <t>C. PROFITUL SAU PIERDEREA DIN ACTIVITATEA CURENTĂ</t>
  </si>
  <si>
    <t>- profit  (rd.09-18)</t>
  </si>
  <si>
    <t>19.1</t>
  </si>
  <si>
    <t>- pierdere  (rd.18-09)</t>
  </si>
  <si>
    <t>19.2</t>
  </si>
  <si>
    <t xml:space="preserve">D. VENITURI DIN ACTIVITATEA EXTRAORDINARĂ (ct.771) </t>
  </si>
  <si>
    <t>E. CHELTUIELI DIN ACTIVITATEA EXTRAORDINARĂ (ct.671)</t>
  </si>
  <si>
    <t>F. PROFITUL SAU PIERDEREA DIN ACTIVITATEA EXTRAORDINARĂ</t>
  </si>
  <si>
    <t>- profit  (rd. 20-21)</t>
  </si>
  <si>
    <t>22.1</t>
  </si>
  <si>
    <t>- pierdere  (rd. 21-20)</t>
  </si>
  <si>
    <t>22.2</t>
  </si>
  <si>
    <t>G. TOTAL VENITURI (rd. 09+20)</t>
  </si>
  <si>
    <t>H. TOTAL CHELTUIELI (rd. 18+21)</t>
  </si>
  <si>
    <t>I. PROFITUL SAU PIERDEREA EXERCIŢIULUI FINANCIAR (ct.121)</t>
  </si>
  <si>
    <t>-profit  (23-24)</t>
  </si>
  <si>
    <t>25.1</t>
  </si>
  <si>
    <t>-pierdere (24-23)</t>
  </si>
  <si>
    <t>25.2</t>
  </si>
  <si>
    <t>Director general,                                     Director finaciar,</t>
  </si>
  <si>
    <t>Numele, prenumele şi semnatura                 Numele, prenumele si semnatura</t>
  </si>
  <si>
    <t>Ioan VREME                                               Anne Marie MANCAS</t>
  </si>
  <si>
    <t>BCR Fond de Pensii Administrat Privat</t>
  </si>
  <si>
    <t>BCR Pensii SAFPP SA</t>
  </si>
  <si>
    <t xml:space="preserve">         Intocmit,</t>
  </si>
  <si>
    <t xml:space="preserve">         Numele, prenumele şi semnatura</t>
  </si>
  <si>
    <t xml:space="preserve">          Caraghiorghiopol Adriana</t>
  </si>
  <si>
    <t xml:space="preserve">          Director financiar</t>
  </si>
  <si>
    <t>BRD Fond de Pensii Administrat Privat</t>
  </si>
  <si>
    <t>BRD S.A.F.P.P. S.A.</t>
  </si>
  <si>
    <t>Andreescu Alina</t>
  </si>
  <si>
    <t>Eureko SAFPP</t>
  </si>
  <si>
    <t>ING PENSII SOCIETATE DE ADMINISTRARE A UNUI FOND DE PENSII ADMINISTRAT PRIVAT SA</t>
  </si>
  <si>
    <t>Pitulice Florina Mihaela</t>
  </si>
  <si>
    <t>Contabil Sef</t>
  </si>
  <si>
    <t>Numele, prenumele şi semnatura
Poenari Adriana</t>
  </si>
  <si>
    <t>Calitatea</t>
  </si>
  <si>
    <t>Altă persoană împuternicită, potrivit legii</t>
  </si>
  <si>
    <t>AEGON-Societate de Administrare a unui Fond de Pensii Administrat Privat S.A.</t>
  </si>
  <si>
    <t>FONDUL DE PENSII ADMINISTRAT PRIVAT ALICO</t>
  </si>
  <si>
    <t>ALICO SOC DE ADM A UNUI FOND DE PENSII ADMINISTRAT PRIVAT SA</t>
  </si>
  <si>
    <t>Numele, prenumele şi semnatura MIHAELA STROIA</t>
  </si>
  <si>
    <t>Calitatea persoanei DIRECTOR ECONOMIC</t>
  </si>
  <si>
    <t>S.C. ALLIANZ-TIRIAC PENSII PRIVATE SOCIETATE DE ADMINISTRARE A FONDURILOR DE PENSII PRIVATE S.A.</t>
  </si>
  <si>
    <t>Numele, prenumele şi semnatura IULIA MUNTEANU</t>
  </si>
  <si>
    <t>Director Financiar MARUSTER MIOARA</t>
  </si>
  <si>
    <t>AVIVA SOCIETATE DE ADMINISTRARE A UNUI FOND DE PENSII PRIVAT SA</t>
  </si>
  <si>
    <t>David Carmen</t>
  </si>
  <si>
    <t>LEGENDA:</t>
  </si>
  <si>
    <t>CSSPP</t>
  </si>
  <si>
    <t>www.csspp.ro</t>
  </si>
  <si>
    <t>e-mail: csspp.ro@csspp.ro</t>
  </si>
  <si>
    <t>FONDURI DE PENSII ADMINISTRATE PRIVAT  -  SITUATIA VENITURILOR SI CHELTUIELILOR la 30.06.2010</t>
  </si>
  <si>
    <t>FONDUL DE PENSII ADMINISTRAT PRIVAT ARIPI</t>
  </si>
  <si>
    <t xml:space="preserve"> FONDUL DE PENSII ADMINISTRAT PRIVAT AZT VIITORUL TAU</t>
  </si>
  <si>
    <r>
      <t xml:space="preserve">Numele, prenumele şi semnatura </t>
    </r>
    <r>
      <rPr>
        <b/>
        <sz val="8"/>
        <rFont val="Arial"/>
        <family val="2"/>
      </rPr>
      <t>Cornel Bejinaru</t>
    </r>
    <r>
      <rPr>
        <sz val="8"/>
        <rFont val="Arial"/>
        <family val="2"/>
      </rPr>
      <t xml:space="preserve"> </t>
    </r>
  </si>
  <si>
    <t xml:space="preserve"> FONDUL DE PENSII ADMINISTRAT PRIVAT Eureko</t>
  </si>
  <si>
    <t xml:space="preserve"> FONDUL DE PENSII ADMINISTRAT PRIVAT  ING</t>
  </si>
  <si>
    <t>FONDUL DE PENSII ADMINISTRAT PRIVAT  PENSIA VIVA</t>
  </si>
  <si>
    <t>FONDUL DE PENSII ADMINISTRAT PRIVAT  VITAL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</si>
</sst>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??_);_(@_)"/>
    <numFmt numFmtId="166" formatCode="_(* #,##0.00_);_(* \(#,##0.00\);_(* \-??_);_(@_)"/>
    <numFmt numFmtId="167" formatCode="_-* #,##0.00\ _l_e_i_-;\-* #,##0.00\ _l_e_i_-;_-* \-??\ _l_e_i_-;_-@_-"/>
    <numFmt numFmtId="168" formatCode="0.000000%"/>
    <numFmt numFmtId="169" formatCode="_-* #,##0.00\ [$€]_-;\-* #,##0.00\ [$€]_-;_-* &quot;-&quot;??\ [$€]_-;_-@_-"/>
    <numFmt numFmtId="170" formatCode="_-* #,##0.00_-;\-* #,##0.00_-;_-* &quot;-&quot;??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8"/>
      <name val="Verdana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sz val="12"/>
      <name val="Arial"/>
      <family val="2"/>
    </font>
    <font>
      <sz val="12"/>
      <color indexed="18"/>
      <name val="Garamond"/>
      <family val="1"/>
    </font>
    <font>
      <i/>
      <u val="single"/>
      <sz val="22"/>
      <color indexed="12"/>
      <name val="Times New Roman"/>
      <family val="1"/>
    </font>
    <font>
      <sz val="10"/>
      <name val="Helv"/>
      <family val="0"/>
    </font>
    <font>
      <b/>
      <sz val="10"/>
      <color indexed="8"/>
      <name val="Arial"/>
      <family val="2"/>
    </font>
    <font>
      <sz val="10"/>
      <name val="Frutiger CE 45 Light"/>
      <family val="0"/>
    </font>
    <font>
      <sz val="10"/>
      <name val="Arial CE"/>
      <family val="0"/>
    </font>
    <font>
      <b/>
      <sz val="18"/>
      <color indexed="8"/>
      <name val="Cambria"/>
      <family val="1"/>
    </font>
    <font>
      <sz val="10"/>
      <color indexed="8"/>
      <name val="Arial"/>
      <family val="2"/>
    </font>
    <font>
      <b/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3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4" fillId="0" borderId="0">
      <alignment/>
      <protection/>
    </xf>
    <xf numFmtId="0" fontId="43" fillId="31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2" borderId="1" applyNumberFormat="0" applyAlignment="0" applyProtection="0"/>
    <xf numFmtId="0" fontId="49" fillId="0" borderId="6" applyNumberFormat="0" applyFill="0" applyAlignment="0" applyProtection="0"/>
    <xf numFmtId="3" fontId="2" fillId="33" borderId="7">
      <alignment/>
      <protection/>
    </xf>
    <xf numFmtId="0" fontId="50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Protection="0">
      <alignment/>
    </xf>
    <xf numFmtId="0" fontId="0" fillId="35" borderId="8" applyNumberFormat="0" applyFont="0" applyAlignment="0" applyProtection="0"/>
    <xf numFmtId="0" fontId="51" fillId="27" borderId="9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>
      <alignment vertical="top"/>
      <protection/>
    </xf>
    <xf numFmtId="0" fontId="20" fillId="0" borderId="0" applyNumberFormat="0" applyFill="0" applyBorder="0" applyAlignment="0"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165" fontId="2" fillId="0" borderId="0" xfId="42" applyNumberFormat="1" applyFont="1" applyFill="1" applyBorder="1" applyAlignment="1" applyProtection="1">
      <alignment/>
      <protection locked="0"/>
    </xf>
    <xf numFmtId="165" fontId="2" fillId="0" borderId="7" xfId="42" applyNumberFormat="1" applyFont="1" applyFill="1" applyBorder="1" applyAlignment="1" applyProtection="1">
      <alignment horizontal="justify" vertical="top" wrapText="1"/>
      <protection locked="0"/>
    </xf>
    <xf numFmtId="165" fontId="2" fillId="0" borderId="7" xfId="42" applyNumberFormat="1" applyFont="1" applyFill="1" applyBorder="1" applyAlignment="1" applyProtection="1">
      <alignment horizontal="justify" wrapText="1"/>
      <protection locked="0"/>
    </xf>
    <xf numFmtId="165" fontId="3" fillId="0" borderId="7" xfId="42" applyNumberFormat="1" applyFont="1" applyFill="1" applyBorder="1" applyAlignment="1" applyProtection="1">
      <alignment horizontal="justify" vertical="top" wrapText="1"/>
      <protection locked="0"/>
    </xf>
    <xf numFmtId="165" fontId="5" fillId="0" borderId="11" xfId="42" applyNumberFormat="1" applyFont="1" applyFill="1" applyBorder="1" applyAlignment="1" applyProtection="1" quotePrefix="1">
      <alignment horizontal="justify" vertical="top" wrapText="1"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10" fontId="2" fillId="0" borderId="0" xfId="130" applyNumberFormat="1" applyFont="1" applyFill="1" applyAlignment="1" applyProtection="1">
      <alignment/>
      <protection locked="0"/>
    </xf>
    <xf numFmtId="0" fontId="3" fillId="36" borderId="0" xfId="123" applyFont="1" applyFill="1">
      <alignment/>
      <protection/>
    </xf>
    <xf numFmtId="0" fontId="2" fillId="36" borderId="0" xfId="123" applyFont="1" applyFill="1">
      <alignment/>
      <protection/>
    </xf>
    <xf numFmtId="0" fontId="7" fillId="36" borderId="0" xfId="123" applyFont="1" applyFill="1">
      <alignment/>
      <protection/>
    </xf>
    <xf numFmtId="0" fontId="8" fillId="36" borderId="0" xfId="123" applyFont="1" applyFill="1" applyAlignment="1">
      <alignment horizontal="center"/>
      <protection/>
    </xf>
    <xf numFmtId="0" fontId="10" fillId="36" borderId="0" xfId="87" applyFont="1" applyFill="1" applyAlignment="1" applyProtection="1">
      <alignment horizontal="center"/>
      <protection/>
    </xf>
    <xf numFmtId="0" fontId="11" fillId="36" borderId="0" xfId="123" applyFont="1" applyFill="1">
      <alignment/>
      <protection/>
    </xf>
    <xf numFmtId="0" fontId="12" fillId="36" borderId="0" xfId="123" applyFont="1" applyFill="1">
      <alignment/>
      <protection/>
    </xf>
    <xf numFmtId="0" fontId="2" fillId="36" borderId="0" xfId="123" applyFont="1" applyFill="1" applyAlignment="1">
      <alignment wrapText="1"/>
      <protection/>
    </xf>
    <xf numFmtId="0" fontId="3" fillId="0" borderId="7" xfId="0" applyFont="1" applyFill="1" applyBorder="1" applyAlignment="1" applyProtection="1">
      <alignment horizontal="left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center" vertical="top" wrapText="1"/>
      <protection locked="0"/>
    </xf>
    <xf numFmtId="0" fontId="3" fillId="0" borderId="7" xfId="0" applyFont="1" applyFill="1" applyBorder="1" applyAlignment="1" applyProtection="1">
      <alignment horizontal="justify" vertical="top" wrapText="1"/>
      <protection locked="0"/>
    </xf>
    <xf numFmtId="14" fontId="3" fillId="0" borderId="7" xfId="0" applyNumberFormat="1" applyFont="1" applyFill="1" applyBorder="1" applyAlignment="1" applyProtection="1">
      <alignment horizontal="center" wrapText="1"/>
      <protection locked="0"/>
    </xf>
    <xf numFmtId="165" fontId="3" fillId="0" borderId="7" xfId="42" applyNumberFormat="1" applyFont="1" applyFill="1" applyBorder="1" applyAlignment="1" applyProtection="1">
      <alignment horizontal="justify" wrapText="1"/>
      <protection locked="0"/>
    </xf>
    <xf numFmtId="165" fontId="2" fillId="0" borderId="7" xfId="42" applyNumberFormat="1" applyFont="1" applyFill="1" applyBorder="1" applyAlignment="1" applyProtection="1">
      <alignment horizontal="right" vertical="top" wrapText="1"/>
      <protection locked="0"/>
    </xf>
    <xf numFmtId="165" fontId="4" fillId="0" borderId="7" xfId="42" applyNumberFormat="1" applyFont="1" applyFill="1" applyBorder="1" applyAlignment="1" applyProtection="1">
      <alignment horizontal="justify" vertical="top" wrapText="1"/>
      <protection locked="0"/>
    </xf>
    <xf numFmtId="165" fontId="3" fillId="0" borderId="7" xfId="42" applyNumberFormat="1" applyFont="1" applyFill="1" applyBorder="1" applyAlignment="1" applyProtection="1">
      <alignment horizontal="right" vertical="top" wrapText="1"/>
      <protection locked="0"/>
    </xf>
    <xf numFmtId="165" fontId="5" fillId="0" borderId="7" xfId="42" applyNumberFormat="1" applyFont="1" applyFill="1" applyBorder="1" applyAlignment="1" applyProtection="1">
      <alignment horizontal="justify" vertical="top" wrapText="1"/>
      <protection locked="0"/>
    </xf>
    <xf numFmtId="165" fontId="5" fillId="0" borderId="7" xfId="42" applyNumberFormat="1" applyFont="1" applyFill="1" applyBorder="1" applyAlignment="1" applyProtection="1" quotePrefix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3" fontId="2" fillId="0" borderId="7" xfId="42" applyNumberFormat="1" applyFont="1" applyFill="1" applyBorder="1" applyAlignment="1" applyProtection="1">
      <alignment horizontal="right" vertical="top" wrapText="1"/>
      <protection locked="0"/>
    </xf>
    <xf numFmtId="3" fontId="3" fillId="0" borderId="7" xfId="42" applyNumberFormat="1" applyFont="1" applyFill="1" applyBorder="1" applyAlignment="1" applyProtection="1">
      <alignment horizontal="right" vertical="top" wrapText="1"/>
      <protection/>
    </xf>
    <xf numFmtId="3" fontId="3" fillId="0" borderId="7" xfId="42" applyNumberFormat="1" applyFont="1" applyFill="1" applyBorder="1" applyAlignment="1" applyProtection="1">
      <alignment horizontal="right" vertical="top" wrapText="1"/>
      <protection locked="0"/>
    </xf>
    <xf numFmtId="0" fontId="2" fillId="0" borderId="7" xfId="0" applyFont="1" applyFill="1" applyBorder="1" applyAlignment="1" applyProtection="1">
      <alignment horizontal="justify" vertical="top" wrapText="1"/>
      <protection locked="0"/>
    </xf>
    <xf numFmtId="0" fontId="2" fillId="0" borderId="7" xfId="0" applyFont="1" applyFill="1" applyBorder="1" applyAlignment="1" applyProtection="1">
      <alignment horizontal="justify" wrapText="1"/>
      <protection locked="0"/>
    </xf>
    <xf numFmtId="49" fontId="2" fillId="0" borderId="7" xfId="0" applyNumberFormat="1" applyFont="1" applyFill="1" applyBorder="1" applyAlignment="1" applyProtection="1">
      <alignment horizontal="justify" vertical="top" wrapText="1"/>
      <protection locked="0"/>
    </xf>
    <xf numFmtId="165" fontId="3" fillId="0" borderId="7" xfId="42" applyNumberFormat="1" applyFont="1" applyFill="1" applyBorder="1" applyAlignment="1" applyProtection="1">
      <alignment horizontal="right" vertical="top" wrapText="1"/>
      <protection/>
    </xf>
    <xf numFmtId="49" fontId="2" fillId="0" borderId="17" xfId="0" applyNumberFormat="1" applyFont="1" applyFill="1" applyBorder="1" applyAlignment="1" applyProtection="1">
      <alignment horizontal="justify" vertical="top" wrapText="1"/>
      <protection locked="0"/>
    </xf>
    <xf numFmtId="164" fontId="3" fillId="0" borderId="17" xfId="42" applyFont="1" applyFill="1" applyBorder="1" applyAlignment="1" applyProtection="1">
      <alignment horizontal="right" vertical="top" wrapText="1"/>
      <protection/>
    </xf>
    <xf numFmtId="164" fontId="3" fillId="0" borderId="18" xfId="42" applyFont="1" applyFill="1" applyBorder="1" applyAlignment="1" applyProtection="1">
      <alignment horizontal="right" vertical="top" wrapText="1"/>
      <protection/>
    </xf>
    <xf numFmtId="0" fontId="3" fillId="0" borderId="12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 locked="0"/>
    </xf>
    <xf numFmtId="0" fontId="3" fillId="0" borderId="7" xfId="0" applyFont="1" applyFill="1" applyBorder="1" applyAlignment="1" applyProtection="1">
      <alignment horizontal="justify" wrapText="1"/>
      <protection locked="0"/>
    </xf>
    <xf numFmtId="164" fontId="2" fillId="0" borderId="7" xfId="42" applyFont="1" applyFill="1" applyBorder="1" applyAlignment="1" applyProtection="1">
      <alignment horizontal="right" vertical="top" wrapText="1"/>
      <protection locked="0"/>
    </xf>
    <xf numFmtId="165" fontId="2" fillId="0" borderId="14" xfId="42" applyNumberFormat="1" applyFont="1" applyFill="1" applyBorder="1" applyAlignment="1" applyProtection="1">
      <alignment/>
      <protection locked="0"/>
    </xf>
    <xf numFmtId="0" fontId="13" fillId="36" borderId="0" xfId="123" applyFont="1" applyFill="1" applyAlignment="1">
      <alignment horizontal="center" wrapText="1"/>
      <protection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 applyProtection="1">
      <alignment horizontal="center" wrapText="1"/>
      <protection locked="0"/>
    </xf>
    <xf numFmtId="49" fontId="3" fillId="0" borderId="7" xfId="0" applyNumberFormat="1" applyFont="1" applyFill="1" applyBorder="1" applyAlignment="1" applyProtection="1">
      <alignment horizontal="left"/>
      <protection locked="0"/>
    </xf>
    <xf numFmtId="0" fontId="3" fillId="0" borderId="7" xfId="0" applyFont="1" applyFill="1" applyBorder="1" applyAlignment="1" applyProtection="1">
      <alignment horizontal="center" vertical="top" wrapText="1"/>
      <protection locked="0"/>
    </xf>
    <xf numFmtId="0" fontId="3" fillId="0" borderId="7" xfId="0" applyFont="1" applyFill="1" applyBorder="1" applyAlignment="1" applyProtection="1">
      <alignment horizontal="center" wrapText="1"/>
      <protection locked="0"/>
    </xf>
    <xf numFmtId="49" fontId="3" fillId="0" borderId="7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3" fillId="0" borderId="22" xfId="0" applyFont="1" applyFill="1" applyBorder="1" applyAlignment="1" applyProtection="1">
      <alignment horizontal="center" wrapText="1"/>
      <protection locked="0"/>
    </xf>
    <xf numFmtId="0" fontId="3" fillId="0" borderId="23" xfId="0" applyFont="1" applyFill="1" applyBorder="1" applyAlignment="1" applyProtection="1">
      <alignment horizontal="center" wrapText="1"/>
      <protection locked="0"/>
    </xf>
    <xf numFmtId="0" fontId="3" fillId="0" borderId="24" xfId="0" applyFont="1" applyFill="1" applyBorder="1" applyAlignment="1" applyProtection="1">
      <alignment horizontal="center" wrapText="1"/>
      <protection locked="0"/>
    </xf>
    <xf numFmtId="0" fontId="3" fillId="0" borderId="7" xfId="0" applyFont="1" applyFill="1" applyBorder="1" applyAlignment="1" applyProtection="1">
      <alignment/>
      <protection locked="0"/>
    </xf>
  </cellXfs>
  <cellStyles count="1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3" xfId="56"/>
    <cellStyle name="Comma 4" xfId="57"/>
    <cellStyle name="Comma 5" xfId="58"/>
    <cellStyle name="Comma 6" xfId="59"/>
    <cellStyle name="Comma 7" xfId="60"/>
    <cellStyle name="Comma 8" xfId="61"/>
    <cellStyle name="Comma 9" xfId="62"/>
    <cellStyle name="Comma0" xfId="63"/>
    <cellStyle name="Comma0 - Style1" xfId="64"/>
    <cellStyle name="Comma0 - Style2" xfId="65"/>
    <cellStyle name="Comma0 - Style4" xfId="66"/>
    <cellStyle name="Comma1 - Style1" xfId="67"/>
    <cellStyle name="Converted" xfId="68"/>
    <cellStyle name="Currency" xfId="69"/>
    <cellStyle name="Currency [0]" xfId="70"/>
    <cellStyle name="Currency0" xfId="71"/>
    <cellStyle name="Date" xfId="72"/>
    <cellStyle name="Emphasis 1" xfId="73"/>
    <cellStyle name="Emphasis 2" xfId="74"/>
    <cellStyle name="Emphasis 3" xfId="75"/>
    <cellStyle name="Euro" xfId="76"/>
    <cellStyle name="Explanatory Text" xfId="77"/>
    <cellStyle name="Ezres_IAS simplified" xfId="78"/>
    <cellStyle name="Fixed" xfId="79"/>
    <cellStyle name="Fixed3 - Style3" xfId="80"/>
    <cellStyle name="Good" xfId="81"/>
    <cellStyle name="Heading 1" xfId="82"/>
    <cellStyle name="Heading 2" xfId="83"/>
    <cellStyle name="Heading 3" xfId="84"/>
    <cellStyle name="Heading 4" xfId="85"/>
    <cellStyle name="Hyperlink" xfId="86"/>
    <cellStyle name="Hyperlink 2" xfId="87"/>
    <cellStyle name="Input" xfId="88"/>
    <cellStyle name="Linked Cell" xfId="89"/>
    <cellStyle name="MIS" xfId="90"/>
    <cellStyle name="Neutral" xfId="91"/>
    <cellStyle name="Normal 10" xfId="92"/>
    <cellStyle name="Normal 11" xfId="93"/>
    <cellStyle name="Normal 12" xfId="94"/>
    <cellStyle name="Normal 13" xfId="95"/>
    <cellStyle name="Normal 14" xfId="96"/>
    <cellStyle name="Normal 15" xfId="97"/>
    <cellStyle name="Normal 16" xfId="98"/>
    <cellStyle name="Normal 17" xfId="99"/>
    <cellStyle name="Normal 18" xfId="100"/>
    <cellStyle name="Normal 19" xfId="101"/>
    <cellStyle name="Normal 2" xfId="102"/>
    <cellStyle name="Normal 20" xfId="103"/>
    <cellStyle name="Normal 29" xfId="104"/>
    <cellStyle name="Normal 3" xfId="105"/>
    <cellStyle name="Normal 31" xfId="106"/>
    <cellStyle name="Normal 32" xfId="107"/>
    <cellStyle name="Normal 33" xfId="108"/>
    <cellStyle name="Normal 34" xfId="109"/>
    <cellStyle name="Normal 37" xfId="110"/>
    <cellStyle name="Normal 38" xfId="111"/>
    <cellStyle name="Normal 39" xfId="112"/>
    <cellStyle name="Normal 4" xfId="113"/>
    <cellStyle name="Normal 40" xfId="114"/>
    <cellStyle name="Normal 42" xfId="115"/>
    <cellStyle name="Normal 43" xfId="116"/>
    <cellStyle name="Normal 5" xfId="117"/>
    <cellStyle name="Normal 6" xfId="118"/>
    <cellStyle name="Normal 7" xfId="119"/>
    <cellStyle name="Normal 8" xfId="120"/>
    <cellStyle name="Normal 9" xfId="121"/>
    <cellStyle name="Normál_02123151" xfId="122"/>
    <cellStyle name="Normal_EN date statistice site P.II. 120909" xfId="123"/>
    <cellStyle name="Normál_JELENTO" xfId="124"/>
    <cellStyle name="normální_TR_MF" xfId="125"/>
    <cellStyle name="Note" xfId="126"/>
    <cellStyle name="Output" xfId="127"/>
    <cellStyle name="Percen - Style1" xfId="128"/>
    <cellStyle name="Percen - Style2" xfId="129"/>
    <cellStyle name="Percent" xfId="130"/>
    <cellStyle name="Percent 10" xfId="131"/>
    <cellStyle name="Percent 11" xfId="132"/>
    <cellStyle name="Percent 12" xfId="133"/>
    <cellStyle name="Percent 13" xfId="134"/>
    <cellStyle name="Percent 14" xfId="135"/>
    <cellStyle name="Percent 15" xfId="136"/>
    <cellStyle name="Percent 16" xfId="137"/>
    <cellStyle name="Percent 17" xfId="138"/>
    <cellStyle name="Percent 18" xfId="139"/>
    <cellStyle name="Percent 19" xfId="140"/>
    <cellStyle name="Percent 2" xfId="141"/>
    <cellStyle name="Percent 20" xfId="142"/>
    <cellStyle name="Percent 21" xfId="143"/>
    <cellStyle name="Percent 22" xfId="144"/>
    <cellStyle name="Percent 23" xfId="145"/>
    <cellStyle name="Percent 24" xfId="146"/>
    <cellStyle name="Percent 28" xfId="147"/>
    <cellStyle name="Percent 3" xfId="148"/>
    <cellStyle name="Percent 30" xfId="149"/>
    <cellStyle name="Percent 31" xfId="150"/>
    <cellStyle name="Percent 32" xfId="151"/>
    <cellStyle name="Percent 33" xfId="152"/>
    <cellStyle name="Percent 34" xfId="153"/>
    <cellStyle name="Percent 35" xfId="154"/>
    <cellStyle name="Percent 36" xfId="155"/>
    <cellStyle name="Percent 37" xfId="156"/>
    <cellStyle name="Percent 38" xfId="157"/>
    <cellStyle name="Percent 39" xfId="158"/>
    <cellStyle name="Percent 4" xfId="159"/>
    <cellStyle name="Percent 40" xfId="160"/>
    <cellStyle name="Percent 5" xfId="161"/>
    <cellStyle name="Percent 6" xfId="162"/>
    <cellStyle name="Percent 7" xfId="163"/>
    <cellStyle name="Percent 8" xfId="164"/>
    <cellStyle name="Percent 9" xfId="165"/>
    <cellStyle name="Sheet Title" xfId="166"/>
    <cellStyle name="Style 1" xfId="167"/>
    <cellStyle name="Subtitle" xfId="168"/>
    <cellStyle name="Title" xfId="169"/>
    <cellStyle name="Total" xfId="170"/>
    <cellStyle name="Warning Text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</xdr:row>
      <xdr:rowOff>85725</xdr:rowOff>
    </xdr:from>
    <xdr:to>
      <xdr:col>11</xdr:col>
      <xdr:colOff>742950</xdr:colOff>
      <xdr:row>15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219075"/>
          <a:ext cx="51720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praveghere\PILON%20II\lunare%20-%20MAI%202008%20-%20PILONUL%20II\AVIVA\Anexa%204%20Situatia%20detaliata%20a%20investitiilor-AVI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IA~1.BAD\LOCALS~1\Temp\Rar$DI01.391\CSSPP-fonduri-F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\supraveghere\DOCUME~1\MARIA~1.BAD\LOCALS~1\Temp\Rar$DI01.391\CSSPP-fonduri-F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ele%20mele\CSSPP%20Report\Ri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uatia Investitiilor"/>
      <sheetName val="Templ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ap"/>
      <sheetName val="Daily_redemptions"/>
      <sheetName val="log_report"/>
      <sheetName val="Ret_partner_log"/>
      <sheetName val="Income_and_exp_1"/>
      <sheetName val="Income_and_exp_2"/>
      <sheetName val="Income_and_exp_3"/>
      <sheetName val="Cont_individual_owner"/>
      <sheetName val="Cont_Individual_portf"/>
      <sheetName val="cus_weekly_rep"/>
      <sheetName val="NAV_calculation_RR"/>
      <sheetName val="broken_deposits"/>
      <sheetName val="Cus_ret_partner_modif_data"/>
      <sheetName val="cus_rep_for_issuers"/>
      <sheetName val="Cus_Not_settled_instr_on_portf"/>
      <sheetName val="Cus_Not_settled_instr_on_p_rom"/>
      <sheetName val="Cus_Not_settled_instruments"/>
      <sheetName val="Cus_Client_List"/>
      <sheetName val="Cus_settled_instruments"/>
      <sheetName val="GL_Portf_Stock_2"/>
      <sheetName val="GL_Portf_Stock_3"/>
      <sheetName val="Cus_Instrument_position"/>
      <sheetName val="derivatives"/>
      <sheetName val="Cus_Client_acc_statement_eng"/>
      <sheetName val="Cus_Client_acc_statement_rom"/>
      <sheetName val="Cus_portfolio_pos_1_eng"/>
      <sheetName val="Cus_portfolio_pos_1_rom"/>
      <sheetName val="Cus_Trans_list_eng"/>
      <sheetName val="Cus_Trans_list_rom"/>
      <sheetName val="Cash_current_accounts"/>
      <sheetName val="Pending_shares"/>
      <sheetName val="Shares_in_portf"/>
      <sheetName val="Fees"/>
      <sheetName val="Bond_state_reports"/>
      <sheetName val="Stock_exchange_sec"/>
      <sheetName val="Corporate_bonds"/>
      <sheetName val="Local_goverment_bonds"/>
      <sheetName val="Registered_investors"/>
      <sheetName val="Broken_limits"/>
      <sheetName val="Cus_subscription_redemption"/>
      <sheetName val="NAV_Reconsiliation"/>
      <sheetName val="Custody_income"/>
      <sheetName val="Cus_10"/>
      <sheetName val="Stock_exchange_price_mod"/>
      <sheetName val="buy_cd"/>
      <sheetName val="Deposits"/>
      <sheetName val="Settlement_order"/>
      <sheetName val="activate_global"/>
      <sheetName val="activitate_investitor"/>
      <sheetName val="Primii_10"/>
      <sheetName val="Investitor_cus"/>
      <sheetName val="CNVM_d"/>
      <sheetName val="CNVM_dd"/>
      <sheetName val="CNVM_he"/>
      <sheetName val="UNOPC"/>
      <sheetName val="Customers_list_extended"/>
      <sheetName val="Subscriptions_and_Redemptions"/>
      <sheetName val="Customer_report_for_all_funds"/>
      <sheetName val="Customer_report_for_each_fund"/>
      <sheetName val="Redemptions_payments"/>
      <sheetName val="fund_in_fund1"/>
      <sheetName val="Redemptions_branch"/>
      <sheetName val="Redemptions_partner"/>
      <sheetName val="Redemptions_inv_note"/>
      <sheetName val="Subscriptions_branch"/>
      <sheetName val="Subscriptions_partner"/>
      <sheetName val="Subscriptions_inv_note"/>
      <sheetName val="Customers_list"/>
      <sheetName val="client_fund_taxes"/>
      <sheetName val="Anex2"/>
      <sheetName val="Anex3"/>
      <sheetName val="Anex4"/>
      <sheetName val="rep6"/>
      <sheetName val="Jelentesek"/>
      <sheetName val="belep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sspp.r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22"/>
  <sheetViews>
    <sheetView zoomScalePageLayoutView="0" workbookViewId="0" topLeftCell="A1">
      <selection activeCell="C44" sqref="C44"/>
    </sheetView>
  </sheetViews>
  <sheetFormatPr defaultColWidth="9.140625" defaultRowHeight="12.75"/>
  <cols>
    <col min="1" max="1" width="4.140625" style="20" customWidth="1"/>
    <col min="2" max="2" width="9.421875" style="20" customWidth="1"/>
    <col min="3" max="3" width="8.8515625" style="20" customWidth="1"/>
    <col min="4" max="4" width="10.140625" style="20" customWidth="1"/>
    <col min="5" max="5" width="9.7109375" style="20" customWidth="1"/>
    <col min="6" max="6" width="14.57421875" style="20" customWidth="1"/>
    <col min="7" max="7" width="12.140625" style="20" customWidth="1"/>
    <col min="8" max="8" width="9.00390625" style="20" customWidth="1"/>
    <col min="9" max="9" width="10.7109375" style="20" customWidth="1"/>
    <col min="10" max="10" width="9.57421875" style="20" customWidth="1"/>
    <col min="11" max="17" width="12.7109375" style="20" customWidth="1"/>
    <col min="18" max="18" width="1.57421875" style="20" customWidth="1"/>
    <col min="19" max="19" width="12.7109375" style="20" hidden="1" customWidth="1"/>
    <col min="20" max="20" width="4.00390625" style="20" hidden="1" customWidth="1"/>
    <col min="21" max="21" width="12.7109375" style="20" hidden="1" customWidth="1"/>
    <col min="22" max="23" width="12.7109375" style="20" customWidth="1"/>
    <col min="24" max="24" width="11.00390625" style="20" customWidth="1"/>
    <col min="25" max="219" width="9.00390625" style="20" customWidth="1"/>
    <col min="220" max="16384" width="9.140625" style="20" customWidth="1"/>
  </cols>
  <sheetData>
    <row r="3" spans="2:6" ht="11.25">
      <c r="B3" s="19"/>
      <c r="C3" s="19"/>
      <c r="D3" s="19"/>
      <c r="E3" s="19"/>
      <c r="F3" s="19"/>
    </row>
    <row r="4" spans="2:6" ht="11.25">
      <c r="B4" s="19"/>
      <c r="C4" s="19"/>
      <c r="D4" s="19"/>
      <c r="E4" s="19"/>
      <c r="F4" s="19"/>
    </row>
    <row r="5" spans="2:6" ht="15.75">
      <c r="B5" s="19"/>
      <c r="C5" s="21"/>
      <c r="D5" s="22" t="s">
        <v>108</v>
      </c>
      <c r="E5" s="21"/>
      <c r="F5" s="19"/>
    </row>
    <row r="6" spans="2:6" ht="15.75">
      <c r="B6" s="19"/>
      <c r="C6" s="21"/>
      <c r="D6" s="23" t="s">
        <v>109</v>
      </c>
      <c r="E6" s="21"/>
      <c r="F6" s="19"/>
    </row>
    <row r="7" spans="2:6" ht="15.75">
      <c r="B7" s="19"/>
      <c r="C7" s="21"/>
      <c r="D7" s="22" t="s">
        <v>110</v>
      </c>
      <c r="E7" s="21"/>
      <c r="F7" s="19"/>
    </row>
    <row r="8" spans="3:5" ht="15.75">
      <c r="C8" s="24"/>
      <c r="D8" s="25"/>
      <c r="E8" s="24"/>
    </row>
    <row r="9" spans="3:5" ht="15">
      <c r="C9" s="24"/>
      <c r="D9" s="24"/>
      <c r="E9" s="24"/>
    </row>
    <row r="21" spans="1:24" ht="27.75" customHeight="1">
      <c r="A21" s="58" t="s">
        <v>111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26"/>
      <c r="W21" s="26"/>
      <c r="X21" s="26"/>
    </row>
    <row r="22" spans="1:21" ht="27.7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</row>
  </sheetData>
  <sheetProtection/>
  <mergeCells count="1">
    <mergeCell ref="A21:U22"/>
  </mergeCells>
  <hyperlinks>
    <hyperlink ref="D6" r:id="rId1" display="http://www.csspp.ro/"/>
  </hyperlinks>
  <printOptions horizontalCentered="1"/>
  <pageMargins left="0.748031496062992" right="0.748031496062992" top="0.77" bottom="0.62" header="0.511811023622047" footer="0.36"/>
  <pageSetup horizontalDpi="300" verticalDpi="300" orientation="portrait" paperSize="9" scale="8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1" max="1" width="59.57421875" style="17" customWidth="1"/>
    <col min="2" max="2" width="7.28125" style="17" customWidth="1"/>
    <col min="3" max="3" width="15.28125" style="17" customWidth="1"/>
    <col min="4" max="4" width="15.140625" style="17" customWidth="1"/>
    <col min="5" max="16384" width="9.140625" style="1" customWidth="1"/>
  </cols>
  <sheetData>
    <row r="1" spans="1:4" ht="12.75" customHeight="1">
      <c r="A1" s="61" t="s">
        <v>0</v>
      </c>
      <c r="B1" s="82" t="s">
        <v>118</v>
      </c>
      <c r="C1" s="82"/>
      <c r="D1" s="82"/>
    </row>
    <row r="2" spans="1:4" s="2" customFormat="1" ht="24" customHeight="1">
      <c r="A2" s="62"/>
      <c r="B2" s="79" t="s">
        <v>97</v>
      </c>
      <c r="C2" s="80"/>
      <c r="D2" s="81"/>
    </row>
    <row r="3" spans="1:4" s="3" customFormat="1" ht="12.75" customHeight="1">
      <c r="A3" s="62"/>
      <c r="B3" s="66" t="s">
        <v>34</v>
      </c>
      <c r="C3" s="66"/>
      <c r="D3" s="66"/>
    </row>
    <row r="4" spans="1:4" s="3" customFormat="1" ht="12.75" customHeight="1">
      <c r="A4" s="63"/>
      <c r="B4" s="59" t="s">
        <v>3</v>
      </c>
      <c r="C4" s="59"/>
      <c r="D4" s="59"/>
    </row>
    <row r="5" spans="1:4" ht="15.75" customHeight="1">
      <c r="A5" s="60" t="s">
        <v>4</v>
      </c>
      <c r="B5" s="60" t="s">
        <v>36</v>
      </c>
      <c r="C5" s="60" t="s">
        <v>37</v>
      </c>
      <c r="D5" s="60"/>
    </row>
    <row r="6" spans="1:4" ht="12" customHeight="1">
      <c r="A6" s="60"/>
      <c r="B6" s="60"/>
      <c r="C6" s="60"/>
      <c r="D6" s="60"/>
    </row>
    <row r="7" spans="1:4" ht="11.25">
      <c r="A7" s="60"/>
      <c r="B7" s="60"/>
      <c r="C7" s="31">
        <v>39994</v>
      </c>
      <c r="D7" s="31">
        <v>40359</v>
      </c>
    </row>
    <row r="8" spans="1:4" s="3" customFormat="1" ht="11.25">
      <c r="A8" s="29" t="s">
        <v>5</v>
      </c>
      <c r="B8" s="29" t="s">
        <v>38</v>
      </c>
      <c r="C8" s="29" t="s">
        <v>6</v>
      </c>
      <c r="D8" s="29" t="s">
        <v>7</v>
      </c>
    </row>
    <row r="9" spans="1:4" s="4" customFormat="1" ht="11.25">
      <c r="A9" s="32" t="s">
        <v>39</v>
      </c>
      <c r="B9" s="7"/>
      <c r="C9" s="7"/>
      <c r="D9" s="32"/>
    </row>
    <row r="10" spans="1:4" s="4" customFormat="1" ht="11.25">
      <c r="A10" s="6" t="s">
        <v>40</v>
      </c>
      <c r="B10" s="5" t="s">
        <v>8</v>
      </c>
      <c r="C10" s="33">
        <v>0</v>
      </c>
      <c r="D10" s="33">
        <v>807</v>
      </c>
    </row>
    <row r="11" spans="1:4" s="4" customFormat="1" ht="11.25">
      <c r="A11" s="6" t="s">
        <v>41</v>
      </c>
      <c r="B11" s="6" t="s">
        <v>9</v>
      </c>
      <c r="C11" s="33">
        <v>0</v>
      </c>
      <c r="D11" s="33">
        <v>0</v>
      </c>
    </row>
    <row r="12" spans="1:4" s="4" customFormat="1" ht="11.25">
      <c r="A12" s="5" t="s">
        <v>42</v>
      </c>
      <c r="B12" s="5" t="s">
        <v>10</v>
      </c>
      <c r="C12" s="33">
        <v>0</v>
      </c>
      <c r="D12" s="33">
        <v>0</v>
      </c>
    </row>
    <row r="13" spans="1:4" s="4" customFormat="1" ht="11.25">
      <c r="A13" s="5" t="s">
        <v>43</v>
      </c>
      <c r="B13" s="5" t="s">
        <v>11</v>
      </c>
      <c r="C13" s="33">
        <v>479771</v>
      </c>
      <c r="D13" s="33">
        <v>10820866</v>
      </c>
    </row>
    <row r="14" spans="1:4" s="4" customFormat="1" ht="11.25">
      <c r="A14" s="5" t="s">
        <v>44</v>
      </c>
      <c r="B14" s="5" t="s">
        <v>12</v>
      </c>
      <c r="C14" s="33">
        <v>1986027</v>
      </c>
      <c r="D14" s="33">
        <v>2917435</v>
      </c>
    </row>
    <row r="15" spans="1:4" s="4" customFormat="1" ht="11.25">
      <c r="A15" s="5" t="s">
        <v>45</v>
      </c>
      <c r="B15" s="5" t="s">
        <v>13</v>
      </c>
      <c r="C15" s="33">
        <v>0</v>
      </c>
      <c r="D15" s="33">
        <v>0</v>
      </c>
    </row>
    <row r="16" spans="1:4" s="4" customFormat="1" ht="11.25">
      <c r="A16" s="5" t="s">
        <v>46</v>
      </c>
      <c r="B16" s="5" t="s">
        <v>14</v>
      </c>
      <c r="C16" s="33">
        <v>0</v>
      </c>
      <c r="D16" s="33">
        <v>0</v>
      </c>
    </row>
    <row r="17" spans="1:4" s="4" customFormat="1" ht="11.25">
      <c r="A17" s="5" t="s">
        <v>47</v>
      </c>
      <c r="B17" s="5" t="s">
        <v>15</v>
      </c>
      <c r="C17" s="33">
        <v>0</v>
      </c>
      <c r="D17" s="33">
        <v>0</v>
      </c>
    </row>
    <row r="18" spans="1:4" s="4" customFormat="1" ht="11.25">
      <c r="A18" s="34" t="s">
        <v>48</v>
      </c>
      <c r="B18" s="7" t="s">
        <v>16</v>
      </c>
      <c r="C18" s="49">
        <f>SUM(C10:C17)</f>
        <v>2465798</v>
      </c>
      <c r="D18" s="49">
        <f>SUM(D10:D17)</f>
        <v>13739108</v>
      </c>
    </row>
    <row r="19" spans="1:4" s="4" customFormat="1" ht="11.25">
      <c r="A19" s="7" t="s">
        <v>49</v>
      </c>
      <c r="B19" s="7"/>
      <c r="C19" s="35"/>
      <c r="D19" s="35"/>
    </row>
    <row r="20" spans="1:4" s="4" customFormat="1" ht="11.25">
      <c r="A20" s="5" t="s">
        <v>50</v>
      </c>
      <c r="B20" s="5" t="s">
        <v>17</v>
      </c>
      <c r="C20" s="33">
        <v>323881</v>
      </c>
      <c r="D20" s="33">
        <v>9103727</v>
      </c>
    </row>
    <row r="21" spans="1:4" s="4" customFormat="1" ht="11.25">
      <c r="A21" s="5" t="s">
        <v>51</v>
      </c>
      <c r="B21" s="5" t="s">
        <v>18</v>
      </c>
      <c r="C21" s="33">
        <v>0</v>
      </c>
      <c r="D21" s="33">
        <v>0</v>
      </c>
    </row>
    <row r="22" spans="1:4" s="4" customFormat="1" ht="22.5">
      <c r="A22" s="5" t="s">
        <v>52</v>
      </c>
      <c r="B22" s="5" t="s">
        <v>19</v>
      </c>
      <c r="C22" s="33">
        <v>0</v>
      </c>
      <c r="D22" s="33">
        <v>0</v>
      </c>
    </row>
    <row r="23" spans="1:4" s="4" customFormat="1" ht="11.25">
      <c r="A23" s="5" t="s">
        <v>53</v>
      </c>
      <c r="B23" s="5" t="s">
        <v>20</v>
      </c>
      <c r="C23" s="33">
        <v>96931</v>
      </c>
      <c r="D23" s="33">
        <v>239262</v>
      </c>
    </row>
    <row r="24" spans="1:4" s="4" customFormat="1" ht="11.25">
      <c r="A24" s="5" t="s">
        <v>54</v>
      </c>
      <c r="B24" s="5" t="s">
        <v>21</v>
      </c>
      <c r="C24" s="33">
        <v>0</v>
      </c>
      <c r="D24" s="33">
        <v>0</v>
      </c>
    </row>
    <row r="25" spans="1:4" s="4" customFormat="1" ht="11.25">
      <c r="A25" s="5" t="s">
        <v>55</v>
      </c>
      <c r="B25" s="5" t="s">
        <v>22</v>
      </c>
      <c r="C25" s="33">
        <v>0</v>
      </c>
      <c r="D25" s="33">
        <v>0</v>
      </c>
    </row>
    <row r="26" spans="1:4" s="4" customFormat="1" ht="11.25">
      <c r="A26" s="5" t="s">
        <v>56</v>
      </c>
      <c r="B26" s="5" t="s">
        <v>23</v>
      </c>
      <c r="C26" s="33">
        <v>0</v>
      </c>
      <c r="D26" s="33">
        <v>0</v>
      </c>
    </row>
    <row r="27" spans="1:4" s="4" customFormat="1" ht="11.25">
      <c r="A27" s="5" t="s">
        <v>57</v>
      </c>
      <c r="B27" s="5" t="s">
        <v>24</v>
      </c>
      <c r="C27" s="33">
        <v>0</v>
      </c>
      <c r="D27" s="33">
        <v>0</v>
      </c>
    </row>
    <row r="28" spans="1:4" s="4" customFormat="1" ht="11.25">
      <c r="A28" s="34" t="s">
        <v>58</v>
      </c>
      <c r="B28" s="7" t="s">
        <v>25</v>
      </c>
      <c r="C28" s="49">
        <f>SUM(C20:C27)</f>
        <v>420812</v>
      </c>
      <c r="D28" s="49">
        <f>SUM(D20:D27)</f>
        <v>9342989</v>
      </c>
    </row>
    <row r="29" spans="1:4" s="4" customFormat="1" ht="11.25">
      <c r="A29" s="7" t="s">
        <v>59</v>
      </c>
      <c r="B29" s="5"/>
      <c r="C29" s="33"/>
      <c r="D29" s="33"/>
    </row>
    <row r="30" spans="1:4" s="4" customFormat="1" ht="11.25">
      <c r="A30" s="36" t="s">
        <v>60</v>
      </c>
      <c r="B30" s="5" t="s">
        <v>61</v>
      </c>
      <c r="C30" s="49">
        <f>IF(C18&gt;C28,C18-C28,0)</f>
        <v>2044986</v>
      </c>
      <c r="D30" s="49">
        <f>IF(D18&gt;D28,D18-D28,0)</f>
        <v>4396119</v>
      </c>
    </row>
    <row r="31" spans="1:4" s="4" customFormat="1" ht="11.25">
      <c r="A31" s="36" t="s">
        <v>62</v>
      </c>
      <c r="B31" s="5" t="s">
        <v>63</v>
      </c>
      <c r="C31" s="49">
        <f>IF(C28&gt;C18,C28-C18,0)</f>
        <v>0</v>
      </c>
      <c r="D31" s="49">
        <f>IF(D28&gt;D18,D28-D18,0)</f>
        <v>0</v>
      </c>
    </row>
    <row r="32" spans="1:4" s="4" customFormat="1" ht="11.25">
      <c r="A32" s="7" t="s">
        <v>64</v>
      </c>
      <c r="B32" s="7" t="s">
        <v>26</v>
      </c>
      <c r="C32" s="35">
        <v>0</v>
      </c>
      <c r="D32" s="35">
        <v>0</v>
      </c>
    </row>
    <row r="33" spans="1:4" s="4" customFormat="1" ht="11.25">
      <c r="A33" s="7" t="s">
        <v>65</v>
      </c>
      <c r="B33" s="7" t="s">
        <v>27</v>
      </c>
      <c r="C33" s="35">
        <v>0</v>
      </c>
      <c r="D33" s="35">
        <v>0</v>
      </c>
    </row>
    <row r="34" spans="1:4" s="4" customFormat="1" ht="11.25">
      <c r="A34" s="7" t="s">
        <v>66</v>
      </c>
      <c r="B34" s="7"/>
      <c r="C34" s="35"/>
      <c r="D34" s="35"/>
    </row>
    <row r="35" spans="1:4" s="4" customFormat="1" ht="11.25">
      <c r="A35" s="36" t="s">
        <v>67</v>
      </c>
      <c r="B35" s="5" t="s">
        <v>68</v>
      </c>
      <c r="C35" s="49">
        <f>IF(C32&gt;C33,C32-C33,0)</f>
        <v>0</v>
      </c>
      <c r="D35" s="49">
        <f>IF(D32&gt;D33,D32-D33,0)</f>
        <v>0</v>
      </c>
    </row>
    <row r="36" spans="1:4" s="4" customFormat="1" ht="11.25">
      <c r="A36" s="36" t="s">
        <v>69</v>
      </c>
      <c r="B36" s="5" t="s">
        <v>70</v>
      </c>
      <c r="C36" s="49">
        <f>IF(C33&gt;C32,C33-C32,0)</f>
        <v>0</v>
      </c>
      <c r="D36" s="49">
        <f>IF(D33&gt;D32,D33-D32,0)</f>
        <v>0</v>
      </c>
    </row>
    <row r="37" spans="1:4" s="4" customFormat="1" ht="11.25">
      <c r="A37" s="7" t="s">
        <v>71</v>
      </c>
      <c r="B37" s="7" t="s">
        <v>28</v>
      </c>
      <c r="C37" s="49">
        <f>C18+C32</f>
        <v>2465798</v>
      </c>
      <c r="D37" s="49">
        <f>D18+D32</f>
        <v>13739108</v>
      </c>
    </row>
    <row r="38" spans="1:4" s="4" customFormat="1" ht="11.25">
      <c r="A38" s="7" t="s">
        <v>72</v>
      </c>
      <c r="B38" s="7" t="s">
        <v>29</v>
      </c>
      <c r="C38" s="49">
        <f>C28+C33</f>
        <v>420812</v>
      </c>
      <c r="D38" s="49">
        <f>D28+D33</f>
        <v>9342989</v>
      </c>
    </row>
    <row r="39" spans="1:4" s="4" customFormat="1" ht="11.25">
      <c r="A39" s="7" t="s">
        <v>73</v>
      </c>
      <c r="B39" s="7"/>
      <c r="C39" s="49"/>
      <c r="D39" s="49"/>
    </row>
    <row r="40" spans="1:4" s="4" customFormat="1" ht="11.25">
      <c r="A40" s="37" t="s">
        <v>74</v>
      </c>
      <c r="B40" s="5" t="s">
        <v>75</v>
      </c>
      <c r="C40" s="49">
        <f>IF(C37&gt;C38,C37-C38,0)</f>
        <v>2044986</v>
      </c>
      <c r="D40" s="49">
        <f>IF(D37&gt;D38,D37-D38,0)</f>
        <v>4396119</v>
      </c>
    </row>
    <row r="41" spans="1:4" s="4" customFormat="1" ht="11.25">
      <c r="A41" s="37" t="s">
        <v>76</v>
      </c>
      <c r="B41" s="5" t="s">
        <v>77</v>
      </c>
      <c r="C41" s="49">
        <f>IF(C38&gt;C37,C38-C37,0)</f>
        <v>0</v>
      </c>
      <c r="D41" s="49">
        <f>IF(D38&gt;D37,D38-D37,0)</f>
        <v>0</v>
      </c>
    </row>
    <row r="42" spans="1:4" ht="12.75" customHeight="1" hidden="1">
      <c r="A42" s="9"/>
      <c r="B42" s="3" t="s">
        <v>30</v>
      </c>
      <c r="C42" s="3"/>
      <c r="D42" s="11"/>
    </row>
    <row r="43" spans="1:4" s="3" customFormat="1" ht="12.75" customHeight="1" hidden="1">
      <c r="A43" s="9"/>
      <c r="B43" s="76" t="s">
        <v>94</v>
      </c>
      <c r="C43" s="77"/>
      <c r="D43" s="78"/>
    </row>
    <row r="44" spans="1:4" ht="12.75" customHeight="1" hidden="1">
      <c r="A44" s="12" t="s">
        <v>78</v>
      </c>
      <c r="B44" s="1" t="s">
        <v>95</v>
      </c>
      <c r="C44" s="1"/>
      <c r="D44" s="10"/>
    </row>
    <row r="45" spans="1:4" ht="13.5" customHeight="1" hidden="1" thickBot="1">
      <c r="A45" s="13" t="s">
        <v>79</v>
      </c>
      <c r="B45" s="14" t="s">
        <v>96</v>
      </c>
      <c r="C45" s="14"/>
      <c r="D45" s="15"/>
    </row>
    <row r="46" ht="13.5" customHeight="1" hidden="1" thickBot="1">
      <c r="A46" s="13" t="s">
        <v>32</v>
      </c>
    </row>
    <row r="47" ht="13.5" customHeight="1" hidden="1" thickBot="1">
      <c r="A47" s="16" t="s">
        <v>80</v>
      </c>
    </row>
    <row r="48" spans="3:4" ht="11.25" hidden="1">
      <c r="C48" s="18"/>
      <c r="D48" s="18"/>
    </row>
    <row r="49" ht="11.25" hidden="1">
      <c r="D49" s="18"/>
    </row>
    <row r="50" ht="11.25" hidden="1"/>
    <row r="51" ht="11.25" hidden="1"/>
  </sheetData>
  <sheetProtection/>
  <mergeCells count="9">
    <mergeCell ref="B43:D43"/>
    <mergeCell ref="B3:D3"/>
    <mergeCell ref="B4:D4"/>
    <mergeCell ref="A1:A4"/>
    <mergeCell ref="C5:D6"/>
    <mergeCell ref="B5:B7"/>
    <mergeCell ref="A5:A7"/>
    <mergeCell ref="B2:D2"/>
    <mergeCell ref="B1:D1"/>
  </mergeCells>
  <dataValidations count="3">
    <dataValidation allowBlank="1" showInputMessage="1" showErrorMessage="1" errorTitle="Eroare format data" error="Eroare format data" sqref="C32:D33 C20:D27"/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  <dataValidation type="list" allowBlank="1" showInputMessage="1" showErrorMessage="1" sqref="B1:B2">
      <formula1>JUDET</formula1>
    </dataValidation>
  </dataValidations>
  <hyperlinks>
    <hyperlink ref="A7" r:id="rId1" display="_ftnref1"/>
  </hyperlinks>
  <printOptions/>
  <pageMargins left="0.75" right="0.75" top="1" bottom="1" header="0.5" footer="0.5"/>
  <pageSetup horizontalDpi="600" verticalDpi="600" orientation="portrait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B1" sqref="B1:D1"/>
    </sheetView>
  </sheetViews>
  <sheetFormatPr defaultColWidth="9.140625" defaultRowHeight="12.75"/>
  <cols>
    <col min="1" max="1" width="59.57421875" style="17" customWidth="1"/>
    <col min="2" max="2" width="6.8515625" style="17" customWidth="1"/>
    <col min="3" max="3" width="14.8515625" style="17" customWidth="1"/>
    <col min="4" max="4" width="15.00390625" style="17" customWidth="1"/>
    <col min="5" max="16384" width="9.140625" style="1" customWidth="1"/>
  </cols>
  <sheetData>
    <row r="1" spans="1:4" ht="12.75" customHeight="1">
      <c r="A1" s="61" t="s">
        <v>0</v>
      </c>
      <c r="B1" s="65" t="s">
        <v>98</v>
      </c>
      <c r="C1" s="65"/>
      <c r="D1" s="65"/>
    </row>
    <row r="2" spans="1:4" s="2" customFormat="1" ht="24" customHeight="1">
      <c r="A2" s="62"/>
      <c r="B2" s="64" t="s">
        <v>99</v>
      </c>
      <c r="C2" s="64"/>
      <c r="D2" s="64"/>
    </row>
    <row r="3" spans="1:4" s="3" customFormat="1" ht="12.75" customHeight="1">
      <c r="A3" s="62"/>
      <c r="B3" s="60" t="s">
        <v>34</v>
      </c>
      <c r="C3" s="60"/>
      <c r="D3" s="60"/>
    </row>
    <row r="4" spans="1:4" s="3" customFormat="1" ht="12.75" customHeight="1">
      <c r="A4" s="63"/>
      <c r="B4" s="59" t="s">
        <v>3</v>
      </c>
      <c r="C4" s="59"/>
      <c r="D4" s="59"/>
    </row>
    <row r="5" spans="1:4" ht="13.5" customHeight="1">
      <c r="A5" s="60" t="s">
        <v>4</v>
      </c>
      <c r="B5" s="60" t="s">
        <v>36</v>
      </c>
      <c r="C5" s="60" t="s">
        <v>37</v>
      </c>
      <c r="D5" s="60"/>
    </row>
    <row r="6" spans="1:4" ht="12" customHeight="1">
      <c r="A6" s="60"/>
      <c r="B6" s="60"/>
      <c r="C6" s="60"/>
      <c r="D6" s="60"/>
    </row>
    <row r="7" spans="1:4" ht="11.25">
      <c r="A7" s="60"/>
      <c r="B7" s="60"/>
      <c r="C7" s="31">
        <v>39994</v>
      </c>
      <c r="D7" s="31">
        <v>40359</v>
      </c>
    </row>
    <row r="8" spans="1:4" s="3" customFormat="1" ht="11.25">
      <c r="A8" s="29" t="s">
        <v>5</v>
      </c>
      <c r="B8" s="29" t="s">
        <v>38</v>
      </c>
      <c r="C8" s="29" t="s">
        <v>6</v>
      </c>
      <c r="D8" s="29" t="s">
        <v>7</v>
      </c>
    </row>
    <row r="9" spans="1:4" s="4" customFormat="1" ht="11.25">
      <c r="A9" s="32" t="s">
        <v>39</v>
      </c>
      <c r="B9" s="7"/>
      <c r="C9" s="7"/>
      <c r="D9" s="32"/>
    </row>
    <row r="10" spans="1:4" s="4" customFormat="1" ht="11.25">
      <c r="A10" s="6" t="s">
        <v>40</v>
      </c>
      <c r="B10" s="5" t="s">
        <v>8</v>
      </c>
      <c r="C10" s="33">
        <v>0</v>
      </c>
      <c r="D10" s="33">
        <v>0</v>
      </c>
    </row>
    <row r="11" spans="1:4" s="4" customFormat="1" ht="11.25">
      <c r="A11" s="6" t="s">
        <v>41</v>
      </c>
      <c r="B11" s="6" t="s">
        <v>9</v>
      </c>
      <c r="C11" s="33">
        <v>8625</v>
      </c>
      <c r="D11" s="33">
        <v>96706</v>
      </c>
    </row>
    <row r="12" spans="1:4" s="4" customFormat="1" ht="11.25">
      <c r="A12" s="5" t="s">
        <v>42</v>
      </c>
      <c r="B12" s="5" t="s">
        <v>10</v>
      </c>
      <c r="C12" s="33">
        <v>224073</v>
      </c>
      <c r="D12" s="33">
        <v>109849</v>
      </c>
    </row>
    <row r="13" spans="1:4" s="4" customFormat="1" ht="11.25">
      <c r="A13" s="5" t="s">
        <v>43</v>
      </c>
      <c r="B13" s="5" t="s">
        <v>11</v>
      </c>
      <c r="C13" s="33">
        <v>3350871</v>
      </c>
      <c r="D13" s="33">
        <v>15557802</v>
      </c>
    </row>
    <row r="14" spans="1:4" s="4" customFormat="1" ht="11.25">
      <c r="A14" s="5" t="s">
        <v>44</v>
      </c>
      <c r="B14" s="5" t="s">
        <v>12</v>
      </c>
      <c r="C14" s="33">
        <v>4041628</v>
      </c>
      <c r="D14" s="33">
        <v>7952622</v>
      </c>
    </row>
    <row r="15" spans="1:4" s="4" customFormat="1" ht="11.25">
      <c r="A15" s="5" t="s">
        <v>45</v>
      </c>
      <c r="B15" s="5" t="s">
        <v>13</v>
      </c>
      <c r="C15" s="33">
        <v>2790242</v>
      </c>
      <c r="D15" s="33">
        <v>23918541</v>
      </c>
    </row>
    <row r="16" spans="1:4" s="4" customFormat="1" ht="11.25">
      <c r="A16" s="5" t="s">
        <v>46</v>
      </c>
      <c r="B16" s="5" t="s">
        <v>14</v>
      </c>
      <c r="C16" s="33">
        <v>0</v>
      </c>
      <c r="D16" s="33">
        <v>0</v>
      </c>
    </row>
    <row r="17" spans="1:4" s="4" customFormat="1" ht="11.25">
      <c r="A17" s="5" t="s">
        <v>47</v>
      </c>
      <c r="B17" s="5" t="s">
        <v>15</v>
      </c>
      <c r="C17" s="33">
        <v>0</v>
      </c>
      <c r="D17" s="33">
        <v>0</v>
      </c>
    </row>
    <row r="18" spans="1:4" s="4" customFormat="1" ht="11.25">
      <c r="A18" s="34" t="s">
        <v>48</v>
      </c>
      <c r="B18" s="7" t="s">
        <v>16</v>
      </c>
      <c r="C18" s="35">
        <f>SUM(C10:C17)</f>
        <v>10415439</v>
      </c>
      <c r="D18" s="35">
        <f>SUM(D10:D17)</f>
        <v>47635520</v>
      </c>
    </row>
    <row r="19" spans="1:4" s="4" customFormat="1" ht="11.25">
      <c r="A19" s="7" t="s">
        <v>49</v>
      </c>
      <c r="B19" s="7"/>
      <c r="C19" s="33"/>
      <c r="D19" s="33"/>
    </row>
    <row r="20" spans="1:4" s="4" customFormat="1" ht="11.25">
      <c r="A20" s="5" t="s">
        <v>50</v>
      </c>
      <c r="B20" s="5" t="s">
        <v>17</v>
      </c>
      <c r="C20" s="33">
        <v>2059312</v>
      </c>
      <c r="D20" s="33">
        <v>267074</v>
      </c>
    </row>
    <row r="21" spans="1:4" s="4" customFormat="1" ht="11.25">
      <c r="A21" s="5" t="s">
        <v>51</v>
      </c>
      <c r="B21" s="5" t="s">
        <v>18</v>
      </c>
      <c r="C21" s="33">
        <v>0</v>
      </c>
      <c r="D21" s="33">
        <v>0</v>
      </c>
    </row>
    <row r="22" spans="1:4" s="4" customFormat="1" ht="22.5">
      <c r="A22" s="5" t="s">
        <v>52</v>
      </c>
      <c r="B22" s="5" t="s">
        <v>19</v>
      </c>
      <c r="C22" s="33">
        <v>2173141</v>
      </c>
      <c r="D22" s="33">
        <v>26573827</v>
      </c>
    </row>
    <row r="23" spans="1:4" s="4" customFormat="1" ht="11.25">
      <c r="A23" s="5" t="s">
        <v>53</v>
      </c>
      <c r="B23" s="5" t="s">
        <v>20</v>
      </c>
      <c r="C23" s="33">
        <v>263465</v>
      </c>
      <c r="D23" s="33">
        <v>626174</v>
      </c>
    </row>
    <row r="24" spans="1:4" s="4" customFormat="1" ht="11.25">
      <c r="A24" s="5" t="s">
        <v>54</v>
      </c>
      <c r="B24" s="5" t="s">
        <v>21</v>
      </c>
      <c r="C24" s="33">
        <v>0</v>
      </c>
      <c r="D24" s="33">
        <v>0</v>
      </c>
    </row>
    <row r="25" spans="1:4" s="4" customFormat="1" ht="11.25">
      <c r="A25" s="5" t="s">
        <v>55</v>
      </c>
      <c r="B25" s="5" t="s">
        <v>22</v>
      </c>
      <c r="C25" s="33">
        <v>0</v>
      </c>
      <c r="D25" s="33">
        <v>0</v>
      </c>
    </row>
    <row r="26" spans="1:4" s="4" customFormat="1" ht="11.25">
      <c r="A26" s="5" t="s">
        <v>56</v>
      </c>
      <c r="B26" s="5" t="s">
        <v>23</v>
      </c>
      <c r="C26" s="33">
        <v>0</v>
      </c>
      <c r="D26" s="33">
        <v>0</v>
      </c>
    </row>
    <row r="27" spans="1:4" s="4" customFormat="1" ht="11.25">
      <c r="A27" s="5" t="s">
        <v>57</v>
      </c>
      <c r="B27" s="5" t="s">
        <v>24</v>
      </c>
      <c r="C27" s="33">
        <v>0</v>
      </c>
      <c r="D27" s="33">
        <v>0</v>
      </c>
    </row>
    <row r="28" spans="1:4" s="4" customFormat="1" ht="11.25">
      <c r="A28" s="34" t="s">
        <v>58</v>
      </c>
      <c r="B28" s="7" t="s">
        <v>25</v>
      </c>
      <c r="C28" s="35">
        <f>SUM(C20:C27)</f>
        <v>4495918</v>
      </c>
      <c r="D28" s="35">
        <f>SUM(D20:D27)</f>
        <v>27467075</v>
      </c>
    </row>
    <row r="29" spans="1:4" s="4" customFormat="1" ht="11.25">
      <c r="A29" s="7" t="s">
        <v>59</v>
      </c>
      <c r="B29" s="5"/>
      <c r="C29" s="33"/>
      <c r="D29" s="33"/>
    </row>
    <row r="30" spans="1:4" s="4" customFormat="1" ht="11.25">
      <c r="A30" s="36" t="s">
        <v>60</v>
      </c>
      <c r="B30" s="5" t="s">
        <v>61</v>
      </c>
      <c r="C30" s="35">
        <f>IF(C18&gt;C28,C18-C28,0)</f>
        <v>5919521</v>
      </c>
      <c r="D30" s="35">
        <f>IF(D18&gt;D28,D18-D28,0)</f>
        <v>20168445</v>
      </c>
    </row>
    <row r="31" spans="1:4" s="4" customFormat="1" ht="11.25">
      <c r="A31" s="36" t="s">
        <v>62</v>
      </c>
      <c r="B31" s="5" t="s">
        <v>63</v>
      </c>
      <c r="C31" s="35">
        <f>IF(C28&gt;C18,C28-C18,0)</f>
        <v>0</v>
      </c>
      <c r="D31" s="35">
        <f>IF(D28&gt;D18,D28-D18,0)</f>
        <v>0</v>
      </c>
    </row>
    <row r="32" spans="1:4" s="4" customFormat="1" ht="11.25">
      <c r="A32" s="7" t="s">
        <v>64</v>
      </c>
      <c r="B32" s="7" t="s">
        <v>26</v>
      </c>
      <c r="C32" s="33">
        <v>0</v>
      </c>
      <c r="D32" s="33">
        <v>0</v>
      </c>
    </row>
    <row r="33" spans="1:4" s="4" customFormat="1" ht="11.25">
      <c r="A33" s="7" t="s">
        <v>65</v>
      </c>
      <c r="B33" s="7" t="s">
        <v>27</v>
      </c>
      <c r="C33" s="33">
        <v>0</v>
      </c>
      <c r="D33" s="33">
        <v>0</v>
      </c>
    </row>
    <row r="34" spans="1:4" s="4" customFormat="1" ht="11.25">
      <c r="A34" s="7" t="s">
        <v>66</v>
      </c>
      <c r="B34" s="7"/>
      <c r="C34" s="33"/>
      <c r="D34" s="33"/>
    </row>
    <row r="35" spans="1:4" s="4" customFormat="1" ht="11.25">
      <c r="A35" s="36" t="s">
        <v>67</v>
      </c>
      <c r="B35" s="5" t="s">
        <v>68</v>
      </c>
      <c r="C35" s="35">
        <f>IF(C32&gt;C33,C32-C33,0)</f>
        <v>0</v>
      </c>
      <c r="D35" s="35">
        <f>IF(D32&gt;D33,D32-D33,0)</f>
        <v>0</v>
      </c>
    </row>
    <row r="36" spans="1:4" s="4" customFormat="1" ht="11.25">
      <c r="A36" s="36" t="s">
        <v>69</v>
      </c>
      <c r="B36" s="5" t="s">
        <v>70</v>
      </c>
      <c r="C36" s="35">
        <f>IF(C33&gt;C32,C33-C32,0)</f>
        <v>0</v>
      </c>
      <c r="D36" s="35">
        <f>IF(D33&gt;D32,D33-D32,0)</f>
        <v>0</v>
      </c>
    </row>
    <row r="37" spans="1:4" s="4" customFormat="1" ht="11.25">
      <c r="A37" s="7" t="s">
        <v>71</v>
      </c>
      <c r="B37" s="7" t="s">
        <v>28</v>
      </c>
      <c r="C37" s="35">
        <f>C18+C32</f>
        <v>10415439</v>
      </c>
      <c r="D37" s="35">
        <f>D18+D32</f>
        <v>47635520</v>
      </c>
    </row>
    <row r="38" spans="1:4" s="4" customFormat="1" ht="11.25">
      <c r="A38" s="7" t="s">
        <v>72</v>
      </c>
      <c r="B38" s="7" t="s">
        <v>29</v>
      </c>
      <c r="C38" s="35">
        <f>C28+C33</f>
        <v>4495918</v>
      </c>
      <c r="D38" s="35">
        <f>D28+D33</f>
        <v>27467075</v>
      </c>
    </row>
    <row r="39" spans="1:4" s="4" customFormat="1" ht="11.25">
      <c r="A39" s="7" t="s">
        <v>73</v>
      </c>
      <c r="B39" s="7"/>
      <c r="C39" s="33"/>
      <c r="D39" s="33"/>
    </row>
    <row r="40" spans="1:4" s="4" customFormat="1" ht="11.25">
      <c r="A40" s="37" t="s">
        <v>74</v>
      </c>
      <c r="B40" s="5" t="s">
        <v>75</v>
      </c>
      <c r="C40" s="35">
        <f>IF(C37&gt;C38,C37-C38,0)</f>
        <v>5919521</v>
      </c>
      <c r="D40" s="35">
        <f>IF(D37&gt;D38,D37-D38,0)</f>
        <v>20168445</v>
      </c>
    </row>
    <row r="41" spans="1:4" s="4" customFormat="1" ht="11.25">
      <c r="A41" s="37" t="s">
        <v>76</v>
      </c>
      <c r="B41" s="5" t="s">
        <v>77</v>
      </c>
      <c r="C41" s="35">
        <f>IF(C38&gt;C37,C38-C37,0)</f>
        <v>0</v>
      </c>
      <c r="D41" s="35">
        <f>IF(D38&gt;D37,D38-D37,0)</f>
        <v>0</v>
      </c>
    </row>
    <row r="42" spans="1:4" ht="12.75" customHeight="1" hidden="1">
      <c r="A42" s="9"/>
      <c r="B42" s="1"/>
      <c r="C42" s="1"/>
      <c r="D42" s="10"/>
    </row>
    <row r="43" spans="1:4" s="3" customFormat="1" ht="12.75" customHeight="1" hidden="1">
      <c r="A43" s="9"/>
      <c r="B43" s="3" t="s">
        <v>30</v>
      </c>
      <c r="D43" s="11"/>
    </row>
    <row r="44" spans="1:4" ht="12.75" customHeight="1" hidden="1">
      <c r="A44" s="12" t="s">
        <v>78</v>
      </c>
      <c r="B44" s="1" t="s">
        <v>100</v>
      </c>
      <c r="C44" s="1"/>
      <c r="D44" s="10"/>
    </row>
    <row r="45" spans="1:4" ht="13.5" customHeight="1" hidden="1" thickBot="1">
      <c r="A45" s="13" t="s">
        <v>79</v>
      </c>
      <c r="B45" s="1" t="s">
        <v>101</v>
      </c>
      <c r="C45" s="1"/>
      <c r="D45" s="10"/>
    </row>
    <row r="46" spans="1:4" ht="13.5" customHeight="1" hidden="1" thickBot="1">
      <c r="A46" s="13" t="s">
        <v>32</v>
      </c>
      <c r="B46" s="14"/>
      <c r="C46" s="14"/>
      <c r="D46" s="15"/>
    </row>
    <row r="47" ht="13.5" customHeight="1" hidden="1" thickBot="1">
      <c r="A47" s="16" t="s">
        <v>80</v>
      </c>
    </row>
    <row r="48" spans="3:4" ht="11.25" hidden="1">
      <c r="C48" s="18"/>
      <c r="D48" s="18"/>
    </row>
    <row r="49" ht="11.25" hidden="1">
      <c r="D49" s="18"/>
    </row>
    <row r="50" ht="11.25" hidden="1"/>
    <row r="51" ht="11.25" hidden="1"/>
  </sheetData>
  <sheetProtection/>
  <mergeCells count="8">
    <mergeCell ref="B4:D4"/>
    <mergeCell ref="B3:D3"/>
    <mergeCell ref="A1:A4"/>
    <mergeCell ref="B2:D2"/>
    <mergeCell ref="A5:A7"/>
    <mergeCell ref="B5:B7"/>
    <mergeCell ref="C5:D6"/>
    <mergeCell ref="B1:D1"/>
  </mergeCells>
  <hyperlinks>
    <hyperlink ref="A7" r:id="rId1" display="_ftnref1"/>
  </hyperlinks>
  <printOptions/>
  <pageMargins left="0.75" right="0.75" top="1" bottom="1" header="0.5" footer="0.5"/>
  <pageSetup horizontalDpi="600" verticalDpi="600" orientation="portrait" scale="76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zoomScaleSheetLayoutView="100" zoomScalePageLayoutView="0" workbookViewId="0" topLeftCell="A1">
      <selection activeCell="B1" sqref="B1:D1"/>
    </sheetView>
  </sheetViews>
  <sheetFormatPr defaultColWidth="9.140625" defaultRowHeight="12.75"/>
  <cols>
    <col min="1" max="1" width="59.57421875" style="17" customWidth="1"/>
    <col min="2" max="2" width="7.421875" style="17" customWidth="1"/>
    <col min="3" max="3" width="16.140625" style="17" customWidth="1"/>
    <col min="4" max="4" width="15.00390625" style="17" customWidth="1"/>
    <col min="5" max="16384" width="9.140625" style="1" customWidth="1"/>
  </cols>
  <sheetData>
    <row r="1" spans="1:4" ht="12.75" customHeight="1">
      <c r="A1" s="60" t="s">
        <v>0</v>
      </c>
      <c r="B1" s="59" t="s">
        <v>112</v>
      </c>
      <c r="C1" s="59"/>
      <c r="D1" s="59"/>
    </row>
    <row r="2" spans="1:4" s="2" customFormat="1" ht="24" customHeight="1">
      <c r="A2" s="60"/>
      <c r="B2" s="64" t="s">
        <v>2</v>
      </c>
      <c r="C2" s="64"/>
      <c r="D2" s="64"/>
    </row>
    <row r="3" spans="1:4" s="3" customFormat="1" ht="12.75" customHeight="1">
      <c r="A3" s="60"/>
      <c r="B3" s="66" t="s">
        <v>34</v>
      </c>
      <c r="C3" s="66"/>
      <c r="D3" s="66"/>
    </row>
    <row r="4" spans="1:4" s="3" customFormat="1" ht="12.75" customHeight="1">
      <c r="A4" s="60"/>
      <c r="B4" s="59" t="s">
        <v>3</v>
      </c>
      <c r="C4" s="59"/>
      <c r="D4" s="59"/>
    </row>
    <row r="5" spans="1:4" ht="15" customHeight="1">
      <c r="A5" s="60" t="s">
        <v>4</v>
      </c>
      <c r="B5" s="60" t="s">
        <v>36</v>
      </c>
      <c r="C5" s="60" t="s">
        <v>37</v>
      </c>
      <c r="D5" s="60"/>
    </row>
    <row r="6" spans="1:4" ht="12" customHeight="1">
      <c r="A6" s="60"/>
      <c r="B6" s="60"/>
      <c r="C6" s="60"/>
      <c r="D6" s="60"/>
    </row>
    <row r="7" spans="1:4" ht="11.25">
      <c r="A7" s="60"/>
      <c r="B7" s="60"/>
      <c r="C7" s="31">
        <v>39994</v>
      </c>
      <c r="D7" s="31">
        <v>40359</v>
      </c>
    </row>
    <row r="8" spans="1:4" s="3" customFormat="1" ht="11.25">
      <c r="A8" s="29" t="s">
        <v>5</v>
      </c>
      <c r="B8" s="29" t="s">
        <v>38</v>
      </c>
      <c r="C8" s="29" t="s">
        <v>6</v>
      </c>
      <c r="D8" s="29" t="s">
        <v>7</v>
      </c>
    </row>
    <row r="9" spans="1:4" s="4" customFormat="1" ht="11.25">
      <c r="A9" s="32" t="s">
        <v>39</v>
      </c>
      <c r="B9" s="7"/>
      <c r="C9" s="7"/>
      <c r="D9" s="32"/>
    </row>
    <row r="10" spans="1:4" s="4" customFormat="1" ht="11.25">
      <c r="A10" s="6" t="s">
        <v>40</v>
      </c>
      <c r="B10" s="5" t="s">
        <v>8</v>
      </c>
      <c r="C10" s="43">
        <v>1210649</v>
      </c>
      <c r="D10" s="43">
        <v>0</v>
      </c>
    </row>
    <row r="11" spans="1:4" s="4" customFormat="1" ht="11.25">
      <c r="A11" s="6" t="s">
        <v>41</v>
      </c>
      <c r="B11" s="6" t="s">
        <v>9</v>
      </c>
      <c r="C11" s="43">
        <v>0</v>
      </c>
      <c r="D11" s="43">
        <v>0</v>
      </c>
    </row>
    <row r="12" spans="1:4" s="4" customFormat="1" ht="11.25">
      <c r="A12" s="5" t="s">
        <v>42</v>
      </c>
      <c r="B12" s="5" t="s">
        <v>10</v>
      </c>
      <c r="C12" s="43">
        <v>2760051</v>
      </c>
      <c r="D12" s="43">
        <v>5643686</v>
      </c>
    </row>
    <row r="13" spans="1:4" s="4" customFormat="1" ht="11.25">
      <c r="A13" s="5" t="s">
        <v>43</v>
      </c>
      <c r="B13" s="5" t="s">
        <v>11</v>
      </c>
      <c r="C13" s="43">
        <v>2558917</v>
      </c>
      <c r="D13" s="43">
        <v>47292553</v>
      </c>
    </row>
    <row r="14" spans="1:4" s="4" customFormat="1" ht="11.25">
      <c r="A14" s="5" t="s">
        <v>44</v>
      </c>
      <c r="B14" s="5" t="s">
        <v>12</v>
      </c>
      <c r="C14" s="43">
        <v>2882373</v>
      </c>
      <c r="D14" s="43">
        <v>2883662</v>
      </c>
    </row>
    <row r="15" spans="1:4" s="4" customFormat="1" ht="11.25">
      <c r="A15" s="5" t="s">
        <v>45</v>
      </c>
      <c r="B15" s="5" t="s">
        <v>13</v>
      </c>
      <c r="C15" s="43">
        <v>174947</v>
      </c>
      <c r="D15" s="43">
        <v>88717</v>
      </c>
    </row>
    <row r="16" spans="1:4" s="4" customFormat="1" ht="11.25">
      <c r="A16" s="5" t="s">
        <v>46</v>
      </c>
      <c r="B16" s="5" t="s">
        <v>14</v>
      </c>
      <c r="C16" s="43">
        <v>0</v>
      </c>
      <c r="D16" s="43">
        <v>0</v>
      </c>
    </row>
    <row r="17" spans="1:4" s="4" customFormat="1" ht="11.25">
      <c r="A17" s="5" t="s">
        <v>47</v>
      </c>
      <c r="B17" s="5" t="s">
        <v>15</v>
      </c>
      <c r="C17" s="43">
        <v>0</v>
      </c>
      <c r="D17" s="43">
        <v>29012</v>
      </c>
    </row>
    <row r="18" spans="1:4" s="4" customFormat="1" ht="11.25">
      <c r="A18" s="34" t="s">
        <v>48</v>
      </c>
      <c r="B18" s="7" t="s">
        <v>16</v>
      </c>
      <c r="C18" s="44">
        <f>SUM(C10:C17)</f>
        <v>9586937</v>
      </c>
      <c r="D18" s="44">
        <f>SUM(D10:D17)</f>
        <v>55937630</v>
      </c>
    </row>
    <row r="19" spans="1:4" s="4" customFormat="1" ht="11.25">
      <c r="A19" s="7" t="s">
        <v>49</v>
      </c>
      <c r="B19" s="7"/>
      <c r="C19" s="45"/>
      <c r="D19" s="45"/>
    </row>
    <row r="20" spans="1:4" s="4" customFormat="1" ht="11.25">
      <c r="A20" s="5" t="s">
        <v>50</v>
      </c>
      <c r="B20" s="5" t="s">
        <v>17</v>
      </c>
      <c r="C20" s="43">
        <v>2594081</v>
      </c>
      <c r="D20" s="43">
        <v>34019261</v>
      </c>
    </row>
    <row r="21" spans="1:4" s="4" customFormat="1" ht="11.25">
      <c r="A21" s="5" t="s">
        <v>51</v>
      </c>
      <c r="B21" s="5" t="s">
        <v>18</v>
      </c>
      <c r="C21" s="43">
        <v>0</v>
      </c>
      <c r="D21" s="43">
        <v>0</v>
      </c>
    </row>
    <row r="22" spans="1:4" s="4" customFormat="1" ht="22.5">
      <c r="A22" s="5" t="s">
        <v>52</v>
      </c>
      <c r="B22" s="5" t="s">
        <v>19</v>
      </c>
      <c r="C22" s="43">
        <v>1767589</v>
      </c>
      <c r="D22" s="43">
        <v>1260845</v>
      </c>
    </row>
    <row r="23" spans="1:4" s="4" customFormat="1" ht="11.25">
      <c r="A23" s="5" t="s">
        <v>53</v>
      </c>
      <c r="B23" s="5" t="s">
        <v>20</v>
      </c>
      <c r="C23" s="43">
        <v>301941</v>
      </c>
      <c r="D23" s="43">
        <v>722686</v>
      </c>
    </row>
    <row r="24" spans="1:4" s="4" customFormat="1" ht="11.25">
      <c r="A24" s="5" t="s">
        <v>54</v>
      </c>
      <c r="B24" s="5" t="s">
        <v>21</v>
      </c>
      <c r="C24" s="43">
        <v>0</v>
      </c>
      <c r="D24" s="43">
        <v>0</v>
      </c>
    </row>
    <row r="25" spans="1:4" s="4" customFormat="1" ht="11.25">
      <c r="A25" s="5" t="s">
        <v>55</v>
      </c>
      <c r="B25" s="5" t="s">
        <v>22</v>
      </c>
      <c r="C25" s="43">
        <v>0</v>
      </c>
      <c r="D25" s="43">
        <v>0</v>
      </c>
    </row>
    <row r="26" spans="1:4" s="4" customFormat="1" ht="11.25">
      <c r="A26" s="5" t="s">
        <v>56</v>
      </c>
      <c r="B26" s="5" t="s">
        <v>23</v>
      </c>
      <c r="C26" s="43">
        <v>0</v>
      </c>
      <c r="D26" s="43">
        <v>0</v>
      </c>
    </row>
    <row r="27" spans="1:4" s="4" customFormat="1" ht="11.25">
      <c r="A27" s="5" t="s">
        <v>57</v>
      </c>
      <c r="B27" s="5" t="s">
        <v>24</v>
      </c>
      <c r="C27" s="43">
        <v>0</v>
      </c>
      <c r="D27" s="43">
        <v>0</v>
      </c>
    </row>
    <row r="28" spans="1:4" s="4" customFormat="1" ht="11.25">
      <c r="A28" s="34" t="s">
        <v>58</v>
      </c>
      <c r="B28" s="7" t="s">
        <v>25</v>
      </c>
      <c r="C28" s="44">
        <f>SUM(C20:C27)</f>
        <v>4663611</v>
      </c>
      <c r="D28" s="44">
        <f>SUM(D20:D27)</f>
        <v>36002792</v>
      </c>
    </row>
    <row r="29" spans="1:4" s="4" customFormat="1" ht="11.25">
      <c r="A29" s="7" t="s">
        <v>59</v>
      </c>
      <c r="B29" s="5"/>
      <c r="C29" s="43"/>
      <c r="D29" s="43"/>
    </row>
    <row r="30" spans="1:4" s="4" customFormat="1" ht="11.25">
      <c r="A30" s="36" t="s">
        <v>60</v>
      </c>
      <c r="B30" s="5" t="s">
        <v>61</v>
      </c>
      <c r="C30" s="44">
        <f>IF(C18&gt;C28,C18-C28,0)</f>
        <v>4923326</v>
      </c>
      <c r="D30" s="44">
        <f>IF(D18&gt;D28,D18-D28,0)</f>
        <v>19934838</v>
      </c>
    </row>
    <row r="31" spans="1:4" s="4" customFormat="1" ht="11.25">
      <c r="A31" s="36" t="s">
        <v>62</v>
      </c>
      <c r="B31" s="5" t="s">
        <v>63</v>
      </c>
      <c r="C31" s="44">
        <f>IF(C28&gt;C18,C28-C18,0)</f>
        <v>0</v>
      </c>
      <c r="D31" s="44">
        <f>IF(D28&gt;D18,D28-D18,0)</f>
        <v>0</v>
      </c>
    </row>
    <row r="32" spans="1:4" s="4" customFormat="1" ht="11.25">
      <c r="A32" s="7" t="s">
        <v>64</v>
      </c>
      <c r="B32" s="7" t="s">
        <v>26</v>
      </c>
      <c r="C32" s="45">
        <v>0</v>
      </c>
      <c r="D32" s="45">
        <v>0</v>
      </c>
    </row>
    <row r="33" spans="1:4" s="4" customFormat="1" ht="11.25">
      <c r="A33" s="7" t="s">
        <v>65</v>
      </c>
      <c r="B33" s="7" t="s">
        <v>27</v>
      </c>
      <c r="C33" s="45">
        <v>0</v>
      </c>
      <c r="D33" s="45">
        <v>0</v>
      </c>
    </row>
    <row r="34" spans="1:4" s="4" customFormat="1" ht="11.25">
      <c r="A34" s="7" t="s">
        <v>66</v>
      </c>
      <c r="B34" s="7"/>
      <c r="C34" s="45"/>
      <c r="D34" s="45"/>
    </row>
    <row r="35" spans="1:4" s="4" customFormat="1" ht="11.25">
      <c r="A35" s="36" t="s">
        <v>67</v>
      </c>
      <c r="B35" s="5" t="s">
        <v>68</v>
      </c>
      <c r="C35" s="44">
        <f>IF(C32&gt;C33,C32-C33,0)</f>
        <v>0</v>
      </c>
      <c r="D35" s="44">
        <f>IF(D32&gt;D33,D32-D33,0)</f>
        <v>0</v>
      </c>
    </row>
    <row r="36" spans="1:4" s="4" customFormat="1" ht="11.25">
      <c r="A36" s="36" t="s">
        <v>69</v>
      </c>
      <c r="B36" s="5" t="s">
        <v>70</v>
      </c>
      <c r="C36" s="44">
        <f>IF(C33&gt;C32,C33-C32,0)</f>
        <v>0</v>
      </c>
      <c r="D36" s="44">
        <f>IF(D33&gt;D32,D33-D32,0)</f>
        <v>0</v>
      </c>
    </row>
    <row r="37" spans="1:4" s="4" customFormat="1" ht="11.25">
      <c r="A37" s="7" t="s">
        <v>71</v>
      </c>
      <c r="B37" s="7" t="s">
        <v>28</v>
      </c>
      <c r="C37" s="44">
        <f>C18+C32</f>
        <v>9586937</v>
      </c>
      <c r="D37" s="44">
        <f>D18+D32</f>
        <v>55937630</v>
      </c>
    </row>
    <row r="38" spans="1:4" s="4" customFormat="1" ht="11.25">
      <c r="A38" s="7" t="s">
        <v>72</v>
      </c>
      <c r="B38" s="7" t="s">
        <v>29</v>
      </c>
      <c r="C38" s="44">
        <f>C28+C33</f>
        <v>4663611</v>
      </c>
      <c r="D38" s="44">
        <f>D28+D33</f>
        <v>36002792</v>
      </c>
    </row>
    <row r="39" spans="1:4" s="4" customFormat="1" ht="11.25">
      <c r="A39" s="7" t="s">
        <v>73</v>
      </c>
      <c r="B39" s="7"/>
      <c r="C39" s="44"/>
      <c r="D39" s="44"/>
    </row>
    <row r="40" spans="1:4" s="4" customFormat="1" ht="11.25">
      <c r="A40" s="37" t="s">
        <v>74</v>
      </c>
      <c r="B40" s="5" t="s">
        <v>75</v>
      </c>
      <c r="C40" s="44">
        <f>IF(C37&gt;C38,C37-C38,0)</f>
        <v>4923326</v>
      </c>
      <c r="D40" s="44">
        <f>IF(D37&gt;D38,D37-D38,0)</f>
        <v>19934838</v>
      </c>
    </row>
    <row r="41" spans="1:4" s="4" customFormat="1" ht="11.25">
      <c r="A41" s="37" t="s">
        <v>76</v>
      </c>
      <c r="B41" s="5" t="s">
        <v>77</v>
      </c>
      <c r="C41" s="44">
        <f>IF(C38&gt;C37,C38-C37,0)</f>
        <v>0</v>
      </c>
      <c r="D41" s="44">
        <f>IF(D38&gt;D37,D38-D37,0)</f>
        <v>0</v>
      </c>
    </row>
    <row r="42" spans="1:4" ht="12.75" customHeight="1" hidden="1">
      <c r="A42" s="9"/>
      <c r="B42" s="1"/>
      <c r="C42" s="1"/>
      <c r="D42" s="10"/>
    </row>
    <row r="43" spans="1:4" s="3" customFormat="1" ht="12.75" customHeight="1" hidden="1">
      <c r="A43" s="9"/>
      <c r="B43" s="1"/>
      <c r="C43" s="1"/>
      <c r="D43" s="11"/>
    </row>
    <row r="44" spans="1:4" ht="12.75" customHeight="1" hidden="1">
      <c r="A44" s="12" t="s">
        <v>78</v>
      </c>
      <c r="B44" s="1"/>
      <c r="C44" s="38" t="s">
        <v>30</v>
      </c>
      <c r="D44" s="39"/>
    </row>
    <row r="45" spans="1:4" ht="13.5" customHeight="1" hidden="1" thickBot="1">
      <c r="A45" s="13" t="s">
        <v>79</v>
      </c>
      <c r="B45" s="1"/>
      <c r="C45" s="40" t="s">
        <v>31</v>
      </c>
      <c r="D45" s="39"/>
    </row>
    <row r="46" spans="1:4" ht="13.5" customHeight="1" hidden="1" thickBot="1">
      <c r="A46" s="13" t="s">
        <v>32</v>
      </c>
      <c r="B46" s="1"/>
      <c r="C46" s="40"/>
      <c r="D46" s="39"/>
    </row>
    <row r="47" spans="1:4" ht="13.5" customHeight="1" hidden="1" thickBot="1">
      <c r="A47" s="16" t="s">
        <v>80</v>
      </c>
      <c r="B47" s="14"/>
      <c r="C47" s="41" t="s">
        <v>33</v>
      </c>
      <c r="D47" s="42"/>
    </row>
    <row r="48" spans="3:4" ht="11.25" hidden="1">
      <c r="C48" s="18"/>
      <c r="D48" s="18"/>
    </row>
    <row r="49" ht="11.25" hidden="1">
      <c r="D49" s="18"/>
    </row>
    <row r="50" ht="11.25" hidden="1"/>
    <row r="51" ht="11.25" hidden="1"/>
  </sheetData>
  <sheetProtection/>
  <mergeCells count="8">
    <mergeCell ref="B4:D4"/>
    <mergeCell ref="B3:D3"/>
    <mergeCell ref="A1:A4"/>
    <mergeCell ref="A5:A7"/>
    <mergeCell ref="B5:B7"/>
    <mergeCell ref="C5:D6"/>
    <mergeCell ref="B2:D2"/>
    <mergeCell ref="B1:D1"/>
  </mergeCells>
  <dataValidations count="1">
    <dataValidation type="list" allowBlank="1" showInputMessage="1" showErrorMessage="1" sqref="B1">
      <formula1>JUDET</formula1>
    </dataValidation>
  </dataValidations>
  <hyperlinks>
    <hyperlink ref="A7" r:id="rId1" display="_ftnref1"/>
  </hyperlinks>
  <printOptions/>
  <pageMargins left="0.75" right="0.75" top="1" bottom="1" header="0.5" footer="0.5"/>
  <pageSetup horizontalDpi="600" verticalDpi="600" orientation="portrait" scale="76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" sqref="B1:D1"/>
    </sheetView>
  </sheetViews>
  <sheetFormatPr defaultColWidth="9.140625" defaultRowHeight="12.75"/>
  <cols>
    <col min="1" max="1" width="59.57421875" style="17" customWidth="1"/>
    <col min="2" max="2" width="6.8515625" style="17" customWidth="1"/>
    <col min="3" max="3" width="14.28125" style="17" customWidth="1"/>
    <col min="4" max="4" width="15.7109375" style="17" customWidth="1"/>
    <col min="5" max="16384" width="9.140625" style="1" customWidth="1"/>
  </cols>
  <sheetData>
    <row r="1" spans="1:4" ht="21.75" customHeight="1">
      <c r="A1" s="27" t="s">
        <v>0</v>
      </c>
      <c r="B1" s="60" t="s">
        <v>113</v>
      </c>
      <c r="C1" s="60"/>
      <c r="D1" s="60"/>
    </row>
    <row r="2" spans="1:4" s="2" customFormat="1" ht="36" customHeight="1">
      <c r="A2" s="28" t="s">
        <v>1</v>
      </c>
      <c r="B2" s="67" t="s">
        <v>102</v>
      </c>
      <c r="C2" s="67"/>
      <c r="D2" s="67"/>
    </row>
    <row r="3" spans="1:4" s="3" customFormat="1" ht="12.75" customHeight="1">
      <c r="A3" s="29"/>
      <c r="B3" s="66" t="s">
        <v>34</v>
      </c>
      <c r="C3" s="66"/>
      <c r="D3" s="66"/>
    </row>
    <row r="4" spans="1:4" s="3" customFormat="1" ht="12.75" customHeight="1">
      <c r="A4" s="30" t="s">
        <v>35</v>
      </c>
      <c r="B4" s="59" t="s">
        <v>3</v>
      </c>
      <c r="C4" s="59"/>
      <c r="D4" s="59"/>
    </row>
    <row r="5" spans="1:4" ht="12.75" customHeight="1">
      <c r="A5" s="60" t="s">
        <v>4</v>
      </c>
      <c r="B5" s="60" t="s">
        <v>36</v>
      </c>
      <c r="C5" s="60" t="s">
        <v>37</v>
      </c>
      <c r="D5" s="60"/>
    </row>
    <row r="6" spans="1:4" ht="12" customHeight="1">
      <c r="A6" s="60"/>
      <c r="B6" s="60"/>
      <c r="C6" s="60"/>
      <c r="D6" s="60"/>
    </row>
    <row r="7" spans="1:4" ht="11.25">
      <c r="A7" s="60"/>
      <c r="B7" s="60"/>
      <c r="C7" s="31">
        <v>39994</v>
      </c>
      <c r="D7" s="31">
        <v>40359</v>
      </c>
    </row>
    <row r="8" spans="1:4" s="3" customFormat="1" ht="11.25">
      <c r="A8" s="29" t="s">
        <v>5</v>
      </c>
      <c r="B8" s="29" t="s">
        <v>38</v>
      </c>
      <c r="C8" s="29" t="s">
        <v>6</v>
      </c>
      <c r="D8" s="29" t="s">
        <v>7</v>
      </c>
    </row>
    <row r="9" spans="1:4" s="4" customFormat="1" ht="11.25">
      <c r="A9" s="32" t="s">
        <v>39</v>
      </c>
      <c r="B9" s="30"/>
      <c r="C9" s="30"/>
      <c r="D9" s="55"/>
    </row>
    <row r="10" spans="1:4" s="4" customFormat="1" ht="11.25">
      <c r="A10" s="6" t="s">
        <v>40</v>
      </c>
      <c r="B10" s="46" t="s">
        <v>8</v>
      </c>
      <c r="C10" s="56">
        <v>0</v>
      </c>
      <c r="D10" s="56">
        <v>0</v>
      </c>
    </row>
    <row r="11" spans="1:4" s="4" customFormat="1" ht="11.25">
      <c r="A11" s="6" t="s">
        <v>41</v>
      </c>
      <c r="B11" s="47" t="s">
        <v>9</v>
      </c>
      <c r="C11" s="33">
        <v>157336</v>
      </c>
      <c r="D11" s="33">
        <v>269345</v>
      </c>
    </row>
    <row r="12" spans="1:4" s="4" customFormat="1" ht="11.25">
      <c r="A12" s="5" t="s">
        <v>42</v>
      </c>
      <c r="B12" s="46" t="s">
        <v>10</v>
      </c>
      <c r="C12" s="33">
        <v>0</v>
      </c>
      <c r="D12" s="33">
        <v>0</v>
      </c>
    </row>
    <row r="13" spans="1:4" s="4" customFormat="1" ht="11.25">
      <c r="A13" s="5" t="s">
        <v>43</v>
      </c>
      <c r="B13" s="46" t="s">
        <v>11</v>
      </c>
      <c r="C13" s="33">
        <v>7492706</v>
      </c>
      <c r="D13" s="33">
        <v>54445411</v>
      </c>
    </row>
    <row r="14" spans="1:4" s="4" customFormat="1" ht="11.25">
      <c r="A14" s="5" t="s">
        <v>44</v>
      </c>
      <c r="B14" s="46" t="s">
        <v>12</v>
      </c>
      <c r="C14" s="33">
        <v>14971637</v>
      </c>
      <c r="D14" s="33">
        <v>26538036</v>
      </c>
    </row>
    <row r="15" spans="1:4" s="4" customFormat="1" ht="11.25">
      <c r="A15" s="5" t="s">
        <v>45</v>
      </c>
      <c r="B15" s="46" t="s">
        <v>13</v>
      </c>
      <c r="C15" s="33">
        <v>30889642</v>
      </c>
      <c r="D15" s="33">
        <v>92110223</v>
      </c>
    </row>
    <row r="16" spans="1:4" s="4" customFormat="1" ht="11.25">
      <c r="A16" s="5" t="s">
        <v>46</v>
      </c>
      <c r="B16" s="46" t="s">
        <v>14</v>
      </c>
      <c r="C16" s="33">
        <v>0</v>
      </c>
      <c r="D16" s="33">
        <v>0</v>
      </c>
    </row>
    <row r="17" spans="1:4" s="4" customFormat="1" ht="11.25">
      <c r="A17" s="5" t="s">
        <v>47</v>
      </c>
      <c r="B17" s="46" t="s">
        <v>15</v>
      </c>
      <c r="C17" s="33">
        <v>0</v>
      </c>
      <c r="D17" s="33">
        <v>0</v>
      </c>
    </row>
    <row r="18" spans="1:4" s="4" customFormat="1" ht="11.25">
      <c r="A18" s="34" t="s">
        <v>48</v>
      </c>
      <c r="B18" s="30" t="s">
        <v>16</v>
      </c>
      <c r="C18" s="49">
        <f>SUM(C10:C17)</f>
        <v>53511321</v>
      </c>
      <c r="D18" s="49">
        <f>SUM(D10:D17)</f>
        <v>173363015</v>
      </c>
    </row>
    <row r="19" spans="1:4" s="4" customFormat="1" ht="11.25">
      <c r="A19" s="7" t="s">
        <v>49</v>
      </c>
      <c r="B19" s="30"/>
      <c r="C19" s="35"/>
      <c r="D19" s="35"/>
    </row>
    <row r="20" spans="1:4" s="4" customFormat="1" ht="11.25">
      <c r="A20" s="5" t="s">
        <v>50</v>
      </c>
      <c r="B20" s="46" t="s">
        <v>17</v>
      </c>
      <c r="C20" s="33">
        <v>591652</v>
      </c>
      <c r="D20" s="33">
        <v>237727</v>
      </c>
    </row>
    <row r="21" spans="1:4" s="4" customFormat="1" ht="11.25">
      <c r="A21" s="5" t="s">
        <v>51</v>
      </c>
      <c r="B21" s="46" t="s">
        <v>18</v>
      </c>
      <c r="C21" s="33">
        <v>0</v>
      </c>
      <c r="D21" s="33">
        <v>0</v>
      </c>
    </row>
    <row r="22" spans="1:4" s="4" customFormat="1" ht="22.5">
      <c r="A22" s="5" t="s">
        <v>52</v>
      </c>
      <c r="B22" s="46" t="s">
        <v>19</v>
      </c>
      <c r="C22" s="33">
        <v>29786569</v>
      </c>
      <c r="D22" s="33">
        <v>108593240</v>
      </c>
    </row>
    <row r="23" spans="1:4" s="4" customFormat="1" ht="11.25">
      <c r="A23" s="5" t="s">
        <v>53</v>
      </c>
      <c r="B23" s="46" t="s">
        <v>20</v>
      </c>
      <c r="C23" s="33">
        <v>842024</v>
      </c>
      <c r="D23" s="33">
        <v>2075785</v>
      </c>
    </row>
    <row r="24" spans="1:4" s="4" customFormat="1" ht="11.25">
      <c r="A24" s="5" t="s">
        <v>54</v>
      </c>
      <c r="B24" s="46" t="s">
        <v>21</v>
      </c>
      <c r="C24" s="33">
        <v>0</v>
      </c>
      <c r="D24" s="33">
        <v>0</v>
      </c>
    </row>
    <row r="25" spans="1:4" s="4" customFormat="1" ht="11.25">
      <c r="A25" s="5" t="s">
        <v>55</v>
      </c>
      <c r="B25" s="46" t="s">
        <v>22</v>
      </c>
      <c r="C25" s="33">
        <v>0</v>
      </c>
      <c r="D25" s="33">
        <v>0</v>
      </c>
    </row>
    <row r="26" spans="1:4" s="4" customFormat="1" ht="11.25">
      <c r="A26" s="5" t="s">
        <v>56</v>
      </c>
      <c r="B26" s="46" t="s">
        <v>23</v>
      </c>
      <c r="C26" s="33">
        <v>0</v>
      </c>
      <c r="D26" s="33">
        <v>0</v>
      </c>
    </row>
    <row r="27" spans="1:4" s="4" customFormat="1" ht="11.25">
      <c r="A27" s="5" t="s">
        <v>57</v>
      </c>
      <c r="B27" s="46" t="s">
        <v>24</v>
      </c>
      <c r="C27" s="33">
        <v>0</v>
      </c>
      <c r="D27" s="33">
        <v>0</v>
      </c>
    </row>
    <row r="28" spans="1:4" s="4" customFormat="1" ht="11.25">
      <c r="A28" s="34" t="s">
        <v>58</v>
      </c>
      <c r="B28" s="30" t="s">
        <v>25</v>
      </c>
      <c r="C28" s="49">
        <f>SUM(C20:C27)</f>
        <v>31220245</v>
      </c>
      <c r="D28" s="49">
        <f>SUM(D20:D27)</f>
        <v>110906752</v>
      </c>
    </row>
    <row r="29" spans="1:4" s="4" customFormat="1" ht="11.25">
      <c r="A29" s="7" t="s">
        <v>59</v>
      </c>
      <c r="B29" s="46"/>
      <c r="C29" s="33"/>
      <c r="D29" s="33"/>
    </row>
    <row r="30" spans="1:4" s="4" customFormat="1" ht="11.25">
      <c r="A30" s="36" t="s">
        <v>60</v>
      </c>
      <c r="B30" s="46" t="s">
        <v>61</v>
      </c>
      <c r="C30" s="49">
        <f>IF(C18&gt;C28,C18-C28,0)</f>
        <v>22291076</v>
      </c>
      <c r="D30" s="49">
        <f>IF(D18&gt;D28,D18-D28,0)</f>
        <v>62456263</v>
      </c>
    </row>
    <row r="31" spans="1:4" s="4" customFormat="1" ht="11.25">
      <c r="A31" s="36" t="s">
        <v>62</v>
      </c>
      <c r="B31" s="48" t="s">
        <v>63</v>
      </c>
      <c r="C31" s="49">
        <f>IF(C28&gt;C18,C28-C18,0)</f>
        <v>0</v>
      </c>
      <c r="D31" s="49">
        <f>IF(D28&gt;D18,D28-D18,0)</f>
        <v>0</v>
      </c>
    </row>
    <row r="32" spans="1:4" s="4" customFormat="1" ht="11.25">
      <c r="A32" s="7" t="s">
        <v>64</v>
      </c>
      <c r="B32" s="30" t="s">
        <v>26</v>
      </c>
      <c r="C32" s="35">
        <v>0</v>
      </c>
      <c r="D32" s="35">
        <v>0</v>
      </c>
    </row>
    <row r="33" spans="1:4" s="4" customFormat="1" ht="11.25">
      <c r="A33" s="7" t="s">
        <v>65</v>
      </c>
      <c r="B33" s="30" t="s">
        <v>27</v>
      </c>
      <c r="C33" s="35">
        <v>0</v>
      </c>
      <c r="D33" s="35">
        <v>0</v>
      </c>
    </row>
    <row r="34" spans="1:4" s="4" customFormat="1" ht="11.25">
      <c r="A34" s="7" t="s">
        <v>66</v>
      </c>
      <c r="B34" s="30"/>
      <c r="C34" s="35"/>
      <c r="D34" s="35"/>
    </row>
    <row r="35" spans="1:4" s="4" customFormat="1" ht="11.25">
      <c r="A35" s="36" t="s">
        <v>67</v>
      </c>
      <c r="B35" s="48" t="s">
        <v>68</v>
      </c>
      <c r="C35" s="49">
        <f>IF(C32&gt;C33,C32-C33,0)</f>
        <v>0</v>
      </c>
      <c r="D35" s="49">
        <f>IF(D32&gt;D33,D32-D33,0)</f>
        <v>0</v>
      </c>
    </row>
    <row r="36" spans="1:4" s="4" customFormat="1" ht="11.25">
      <c r="A36" s="36" t="s">
        <v>69</v>
      </c>
      <c r="B36" s="48" t="s">
        <v>70</v>
      </c>
      <c r="C36" s="49">
        <f>IF(C33&gt;C32,C33-C32,0)</f>
        <v>0</v>
      </c>
      <c r="D36" s="49">
        <f>IF(D33&gt;D32,D33-D32,0)</f>
        <v>0</v>
      </c>
    </row>
    <row r="37" spans="1:4" s="4" customFormat="1" ht="11.25">
      <c r="A37" s="7" t="s">
        <v>71</v>
      </c>
      <c r="B37" s="30" t="s">
        <v>28</v>
      </c>
      <c r="C37" s="49">
        <f>C18+C32</f>
        <v>53511321</v>
      </c>
      <c r="D37" s="49">
        <f>D18+D32</f>
        <v>173363015</v>
      </c>
    </row>
    <row r="38" spans="1:4" s="4" customFormat="1" ht="11.25">
      <c r="A38" s="7" t="s">
        <v>72</v>
      </c>
      <c r="B38" s="30" t="s">
        <v>29</v>
      </c>
      <c r="C38" s="49">
        <f>C28+C33</f>
        <v>31220245</v>
      </c>
      <c r="D38" s="49">
        <f>D28+D33</f>
        <v>110906752</v>
      </c>
    </row>
    <row r="39" spans="1:4" s="4" customFormat="1" ht="11.25">
      <c r="A39" s="7" t="s">
        <v>73</v>
      </c>
      <c r="B39" s="30"/>
      <c r="C39" s="49"/>
      <c r="D39" s="49"/>
    </row>
    <row r="40" spans="1:4" s="4" customFormat="1" ht="11.25">
      <c r="A40" s="37" t="s">
        <v>74</v>
      </c>
      <c r="B40" s="48" t="s">
        <v>75</v>
      </c>
      <c r="C40" s="49">
        <f>IF(C37&gt;C38,C37-C38,0)</f>
        <v>22291076</v>
      </c>
      <c r="D40" s="49">
        <f>IF(D37&gt;D38,D37-D38,0)</f>
        <v>62456263</v>
      </c>
    </row>
    <row r="41" spans="1:4" s="4" customFormat="1" ht="12" thickBot="1">
      <c r="A41" s="8" t="s">
        <v>76</v>
      </c>
      <c r="B41" s="50" t="s">
        <v>77</v>
      </c>
      <c r="C41" s="51">
        <f>IF(C38&gt;C37,C38-C37,0)</f>
        <v>0</v>
      </c>
      <c r="D41" s="52">
        <f>IF(D38&gt;D37,D38-D37,0)</f>
        <v>0</v>
      </c>
    </row>
    <row r="42" spans="1:4" ht="12.75" customHeight="1" hidden="1">
      <c r="A42" s="9"/>
      <c r="B42" s="1"/>
      <c r="C42" s="1"/>
      <c r="D42" s="10"/>
    </row>
    <row r="43" spans="1:4" s="3" customFormat="1" ht="12.75" customHeight="1" hidden="1">
      <c r="A43" s="9"/>
      <c r="B43" s="1"/>
      <c r="C43" s="1"/>
      <c r="D43" s="10"/>
    </row>
    <row r="44" spans="1:4" ht="12.75" customHeight="1" hidden="1">
      <c r="A44" s="53" t="s">
        <v>78</v>
      </c>
      <c r="B44" s="1"/>
      <c r="C44" s="1"/>
      <c r="D44" s="10"/>
    </row>
    <row r="45" spans="1:4" ht="13.5" customHeight="1" hidden="1" thickBot="1">
      <c r="A45" s="9" t="s">
        <v>79</v>
      </c>
      <c r="B45" s="3" t="s">
        <v>30</v>
      </c>
      <c r="C45" s="3"/>
      <c r="D45" s="11"/>
    </row>
    <row r="46" spans="1:4" ht="13.5" customHeight="1" hidden="1" thickBot="1">
      <c r="A46" s="9" t="s">
        <v>32</v>
      </c>
      <c r="B46" s="1" t="s">
        <v>103</v>
      </c>
      <c r="C46" s="1"/>
      <c r="D46" s="10"/>
    </row>
    <row r="47" spans="1:4" ht="13.5" customHeight="1" hidden="1" thickBot="1">
      <c r="A47" s="54" t="s">
        <v>80</v>
      </c>
      <c r="B47" s="1" t="s">
        <v>104</v>
      </c>
      <c r="C47" s="1"/>
      <c r="D47" s="10"/>
    </row>
    <row r="48" spans="2:4" ht="12" hidden="1" thickBot="1">
      <c r="B48" s="14"/>
      <c r="C48" s="14"/>
      <c r="D48" s="15"/>
    </row>
    <row r="49" ht="11.25" hidden="1"/>
    <row r="50" ht="11.25" hidden="1"/>
    <row r="51" ht="11.25" hidden="1"/>
  </sheetData>
  <sheetProtection/>
  <mergeCells count="7">
    <mergeCell ref="B2:D2"/>
    <mergeCell ref="B1:D1"/>
    <mergeCell ref="B3:D3"/>
    <mergeCell ref="B4:D4"/>
    <mergeCell ref="B5:B7"/>
    <mergeCell ref="C5:D6"/>
    <mergeCell ref="A5:A7"/>
  </mergeCells>
  <dataValidations count="3">
    <dataValidation allowBlank="1" showInputMessage="1" showErrorMessage="1" errorTitle="Eroare format data" error="Eroare format data" sqref="C20:D27 C32:D33"/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  <dataValidation type="list" allowBlank="1" showInputMessage="1" showErrorMessage="1" sqref="B1:B2">
      <formula1>JUDET</formula1>
    </dataValidation>
  </dataValidations>
  <hyperlinks>
    <hyperlink ref="A7" r:id="rId1" display="_ftnref1"/>
  </hyperlinks>
  <printOptions/>
  <pageMargins left="0.75" right="0.75" top="1" bottom="1" header="0.5" footer="0.5"/>
  <pageSetup horizontalDpi="600" verticalDpi="600" orientation="portrait" scale="76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9"/>
  <sheetViews>
    <sheetView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G5" sqref="G5"/>
    </sheetView>
  </sheetViews>
  <sheetFormatPr defaultColWidth="9.140625" defaultRowHeight="12.75"/>
  <cols>
    <col min="1" max="1" width="59.57421875" style="17" customWidth="1"/>
    <col min="2" max="2" width="6.8515625" style="17" customWidth="1"/>
    <col min="3" max="4" width="13.7109375" style="17" customWidth="1"/>
    <col min="5" max="16384" width="9.140625" style="1" customWidth="1"/>
  </cols>
  <sheetData>
    <row r="1" spans="1:4" ht="12.75" customHeight="1">
      <c r="A1" s="27" t="s">
        <v>0</v>
      </c>
      <c r="B1" s="68" t="s">
        <v>81</v>
      </c>
      <c r="C1" s="68"/>
      <c r="D1" s="68"/>
    </row>
    <row r="2" spans="1:4" s="2" customFormat="1" ht="17.25" customHeight="1">
      <c r="A2" s="28" t="s">
        <v>1</v>
      </c>
      <c r="B2" s="68" t="s">
        <v>82</v>
      </c>
      <c r="C2" s="68"/>
      <c r="D2" s="68"/>
    </row>
    <row r="3" spans="1:4" s="3" customFormat="1" ht="12.75" customHeight="1">
      <c r="A3" s="29"/>
      <c r="B3" s="66" t="s">
        <v>34</v>
      </c>
      <c r="C3" s="66"/>
      <c r="D3" s="66"/>
    </row>
    <row r="4" spans="1:4" s="3" customFormat="1" ht="12.75" customHeight="1">
      <c r="A4" s="30" t="s">
        <v>35</v>
      </c>
      <c r="B4" s="59" t="s">
        <v>3</v>
      </c>
      <c r="C4" s="59"/>
      <c r="D4" s="59"/>
    </row>
    <row r="5" spans="1:4" ht="12" customHeight="1">
      <c r="A5" s="60" t="s">
        <v>4</v>
      </c>
      <c r="B5" s="60" t="s">
        <v>36</v>
      </c>
      <c r="C5" s="60" t="s">
        <v>37</v>
      </c>
      <c r="D5" s="60"/>
    </row>
    <row r="6" spans="1:4" ht="12" customHeight="1">
      <c r="A6" s="60"/>
      <c r="B6" s="60"/>
      <c r="C6" s="60"/>
      <c r="D6" s="60"/>
    </row>
    <row r="7" spans="1:4" ht="11.25">
      <c r="A7" s="60"/>
      <c r="B7" s="60"/>
      <c r="C7" s="31">
        <v>39994</v>
      </c>
      <c r="D7" s="31">
        <v>40359</v>
      </c>
    </row>
    <row r="8" spans="1:4" s="3" customFormat="1" ht="11.25">
      <c r="A8" s="29" t="s">
        <v>5</v>
      </c>
      <c r="B8" s="29" t="s">
        <v>38</v>
      </c>
      <c r="C8" s="29" t="s">
        <v>6</v>
      </c>
      <c r="D8" s="29" t="s">
        <v>7</v>
      </c>
    </row>
    <row r="9" spans="1:4" s="4" customFormat="1" ht="11.25">
      <c r="A9" s="32" t="s">
        <v>39</v>
      </c>
      <c r="B9" s="7"/>
      <c r="C9" s="7"/>
      <c r="D9" s="32"/>
    </row>
    <row r="10" spans="1:4" s="4" customFormat="1" ht="11.25">
      <c r="A10" s="6" t="s">
        <v>40</v>
      </c>
      <c r="B10" s="5" t="s">
        <v>8</v>
      </c>
      <c r="C10" s="33">
        <v>1018214</v>
      </c>
      <c r="D10" s="33">
        <v>14556349</v>
      </c>
    </row>
    <row r="11" spans="1:4" s="4" customFormat="1" ht="11.25">
      <c r="A11" s="6" t="s">
        <v>41</v>
      </c>
      <c r="B11" s="6" t="s">
        <v>9</v>
      </c>
      <c r="C11" s="33">
        <v>51186</v>
      </c>
      <c r="D11" s="33">
        <v>96307</v>
      </c>
    </row>
    <row r="12" spans="1:4" s="4" customFormat="1" ht="11.25">
      <c r="A12" s="5" t="s">
        <v>42</v>
      </c>
      <c r="B12" s="5" t="s">
        <v>10</v>
      </c>
      <c r="C12" s="33">
        <v>1147008</v>
      </c>
      <c r="D12" s="33">
        <v>183917</v>
      </c>
    </row>
    <row r="13" spans="1:4" s="4" customFormat="1" ht="11.25">
      <c r="A13" s="5" t="s">
        <v>43</v>
      </c>
      <c r="B13" s="5" t="s">
        <v>11</v>
      </c>
      <c r="C13" s="33">
        <v>22301</v>
      </c>
      <c r="D13" s="33">
        <v>9122088</v>
      </c>
    </row>
    <row r="14" spans="1:4" s="4" customFormat="1" ht="11.25">
      <c r="A14" s="5" t="s">
        <v>44</v>
      </c>
      <c r="B14" s="5" t="s">
        <v>12</v>
      </c>
      <c r="C14" s="33">
        <v>1912541</v>
      </c>
      <c r="D14" s="33">
        <v>5683540</v>
      </c>
    </row>
    <row r="15" spans="1:4" s="4" customFormat="1" ht="11.25">
      <c r="A15" s="5" t="s">
        <v>45</v>
      </c>
      <c r="B15" s="5" t="s">
        <v>13</v>
      </c>
      <c r="C15" s="33">
        <v>0</v>
      </c>
      <c r="D15" s="33">
        <v>1148976</v>
      </c>
    </row>
    <row r="16" spans="1:4" s="4" customFormat="1" ht="11.25">
      <c r="A16" s="5" t="s">
        <v>46</v>
      </c>
      <c r="B16" s="5" t="s">
        <v>14</v>
      </c>
      <c r="C16" s="33">
        <v>0</v>
      </c>
      <c r="D16" s="33"/>
    </row>
    <row r="17" spans="1:4" s="4" customFormat="1" ht="11.25">
      <c r="A17" s="5" t="s">
        <v>47</v>
      </c>
      <c r="B17" s="5" t="s">
        <v>15</v>
      </c>
      <c r="C17" s="33">
        <v>124</v>
      </c>
      <c r="D17" s="33"/>
    </row>
    <row r="18" spans="1:4" s="4" customFormat="1" ht="11.25">
      <c r="A18" s="34" t="s">
        <v>48</v>
      </c>
      <c r="B18" s="7" t="s">
        <v>16</v>
      </c>
      <c r="C18" s="49">
        <f>SUM(C10:C17)</f>
        <v>4151374</v>
      </c>
      <c r="D18" s="49">
        <f>SUM(D10:D17)</f>
        <v>30791177</v>
      </c>
    </row>
    <row r="19" spans="1:4" s="4" customFormat="1" ht="11.25">
      <c r="A19" s="7" t="s">
        <v>49</v>
      </c>
      <c r="B19" s="7"/>
      <c r="C19" s="35"/>
      <c r="D19" s="35"/>
    </row>
    <row r="20" spans="1:4" s="4" customFormat="1" ht="11.25">
      <c r="A20" s="5" t="s">
        <v>50</v>
      </c>
      <c r="B20" s="5" t="s">
        <v>17</v>
      </c>
      <c r="C20" s="33">
        <v>78664</v>
      </c>
      <c r="D20" s="33">
        <v>30386</v>
      </c>
    </row>
    <row r="21" spans="1:4" s="4" customFormat="1" ht="11.25">
      <c r="A21" s="5" t="s">
        <v>51</v>
      </c>
      <c r="B21" s="5" t="s">
        <v>18</v>
      </c>
      <c r="C21" s="33">
        <v>0</v>
      </c>
      <c r="D21" s="33">
        <v>0</v>
      </c>
    </row>
    <row r="22" spans="1:4" s="4" customFormat="1" ht="22.5">
      <c r="A22" s="5" t="s">
        <v>52</v>
      </c>
      <c r="B22" s="5" t="s">
        <v>19</v>
      </c>
      <c r="C22" s="33">
        <v>2425724</v>
      </c>
      <c r="D22" s="33">
        <v>17964934</v>
      </c>
    </row>
    <row r="23" spans="1:4" s="4" customFormat="1" ht="11.25">
      <c r="A23" s="5" t="s">
        <v>53</v>
      </c>
      <c r="B23" s="5" t="s">
        <v>20</v>
      </c>
      <c r="C23" s="33">
        <v>125920</v>
      </c>
      <c r="D23" s="33">
        <v>436901</v>
      </c>
    </row>
    <row r="24" spans="1:4" s="4" customFormat="1" ht="11.25">
      <c r="A24" s="5" t="s">
        <v>54</v>
      </c>
      <c r="B24" s="5" t="s">
        <v>21</v>
      </c>
      <c r="C24" s="33">
        <v>0</v>
      </c>
      <c r="D24" s="33">
        <v>0</v>
      </c>
    </row>
    <row r="25" spans="1:4" s="4" customFormat="1" ht="11.25">
      <c r="A25" s="5" t="s">
        <v>55</v>
      </c>
      <c r="B25" s="5" t="s">
        <v>22</v>
      </c>
      <c r="C25" s="33">
        <v>0</v>
      </c>
      <c r="D25" s="33">
        <v>0</v>
      </c>
    </row>
    <row r="26" spans="1:4" s="4" customFormat="1" ht="11.25">
      <c r="A26" s="5" t="s">
        <v>56</v>
      </c>
      <c r="B26" s="5" t="s">
        <v>23</v>
      </c>
      <c r="C26" s="33">
        <v>0</v>
      </c>
      <c r="D26" s="33">
        <v>0</v>
      </c>
    </row>
    <row r="27" spans="1:4" s="4" customFormat="1" ht="11.25">
      <c r="A27" s="5" t="s">
        <v>57</v>
      </c>
      <c r="B27" s="5" t="s">
        <v>24</v>
      </c>
      <c r="C27" s="33">
        <v>926</v>
      </c>
      <c r="D27" s="33">
        <v>0</v>
      </c>
    </row>
    <row r="28" spans="1:4" s="4" customFormat="1" ht="11.25">
      <c r="A28" s="34" t="s">
        <v>58</v>
      </c>
      <c r="B28" s="7" t="s">
        <v>25</v>
      </c>
      <c r="C28" s="49">
        <f>SUM(C20:C27)</f>
        <v>2631234</v>
      </c>
      <c r="D28" s="49">
        <f>SUM(D20:D27)</f>
        <v>18432221</v>
      </c>
    </row>
    <row r="29" spans="1:4" s="4" customFormat="1" ht="11.25">
      <c r="A29" s="7" t="s">
        <v>59</v>
      </c>
      <c r="B29" s="5"/>
      <c r="C29" s="33"/>
      <c r="D29" s="33"/>
    </row>
    <row r="30" spans="1:4" s="4" customFormat="1" ht="11.25">
      <c r="A30" s="36" t="s">
        <v>60</v>
      </c>
      <c r="B30" s="5" t="s">
        <v>61</v>
      </c>
      <c r="C30" s="49">
        <f>IF(C18&gt;C28,C18-C28,0)</f>
        <v>1520140</v>
      </c>
      <c r="D30" s="49">
        <f>IF(D18&gt;D28,D18-D28,0)</f>
        <v>12358956</v>
      </c>
    </row>
    <row r="31" spans="1:4" s="4" customFormat="1" ht="11.25">
      <c r="A31" s="36" t="s">
        <v>62</v>
      </c>
      <c r="B31" s="5" t="s">
        <v>63</v>
      </c>
      <c r="C31" s="49">
        <f>IF(C28&gt;C18,C28-C18,0)</f>
        <v>0</v>
      </c>
      <c r="D31" s="49">
        <f>IF(D28&gt;D18,D28-D18,0)</f>
        <v>0</v>
      </c>
    </row>
    <row r="32" spans="1:4" s="4" customFormat="1" ht="11.25">
      <c r="A32" s="7" t="s">
        <v>64</v>
      </c>
      <c r="B32" s="7" t="s">
        <v>26</v>
      </c>
      <c r="C32" s="35">
        <v>0</v>
      </c>
      <c r="D32" s="35">
        <v>0</v>
      </c>
    </row>
    <row r="33" spans="1:4" s="4" customFormat="1" ht="11.25">
      <c r="A33" s="7" t="s">
        <v>65</v>
      </c>
      <c r="B33" s="7" t="s">
        <v>27</v>
      </c>
      <c r="C33" s="35">
        <v>0</v>
      </c>
      <c r="D33" s="35">
        <v>0</v>
      </c>
    </row>
    <row r="34" spans="1:4" s="4" customFormat="1" ht="11.25">
      <c r="A34" s="7" t="s">
        <v>66</v>
      </c>
      <c r="B34" s="7"/>
      <c r="C34" s="35"/>
      <c r="D34" s="35"/>
    </row>
    <row r="35" spans="1:4" s="4" customFormat="1" ht="11.25">
      <c r="A35" s="36" t="s">
        <v>67</v>
      </c>
      <c r="B35" s="5" t="s">
        <v>68</v>
      </c>
      <c r="C35" s="49">
        <f>IF(C32&gt;C33,C32-C33,0)</f>
        <v>0</v>
      </c>
      <c r="D35" s="49">
        <f>IF(D32&gt;D33,D32-D33,0)</f>
        <v>0</v>
      </c>
    </row>
    <row r="36" spans="1:4" s="4" customFormat="1" ht="11.25">
      <c r="A36" s="36" t="s">
        <v>69</v>
      </c>
      <c r="B36" s="5" t="s">
        <v>70</v>
      </c>
      <c r="C36" s="49">
        <f>IF(C33&gt;C32,C33-C32,0)</f>
        <v>0</v>
      </c>
      <c r="D36" s="49">
        <f>IF(D33&gt;D32,D33-D32,0)</f>
        <v>0</v>
      </c>
    </row>
    <row r="37" spans="1:4" s="4" customFormat="1" ht="11.25">
      <c r="A37" s="7" t="s">
        <v>71</v>
      </c>
      <c r="B37" s="7" t="s">
        <v>28</v>
      </c>
      <c r="C37" s="49">
        <f>C18+C32</f>
        <v>4151374</v>
      </c>
      <c r="D37" s="49">
        <f>D18+D32</f>
        <v>30791177</v>
      </c>
    </row>
    <row r="38" spans="1:4" s="4" customFormat="1" ht="11.25">
      <c r="A38" s="7" t="s">
        <v>72</v>
      </c>
      <c r="B38" s="7" t="s">
        <v>29</v>
      </c>
      <c r="C38" s="49">
        <f>C28+C33</f>
        <v>2631234</v>
      </c>
      <c r="D38" s="49">
        <f>D28+D33</f>
        <v>18432221</v>
      </c>
    </row>
    <row r="39" spans="1:4" s="4" customFormat="1" ht="11.25">
      <c r="A39" s="7" t="s">
        <v>73</v>
      </c>
      <c r="B39" s="7"/>
      <c r="C39" s="49"/>
      <c r="D39" s="49"/>
    </row>
    <row r="40" spans="1:4" s="4" customFormat="1" ht="11.25">
      <c r="A40" s="37" t="s">
        <v>74</v>
      </c>
      <c r="B40" s="5" t="s">
        <v>75</v>
      </c>
      <c r="C40" s="49">
        <f>IF(C37&gt;C38,C37-C38,0)</f>
        <v>1520140</v>
      </c>
      <c r="D40" s="49">
        <f>IF(D37&gt;D38,D37-D38,0)</f>
        <v>12358956</v>
      </c>
    </row>
    <row r="41" spans="1:4" s="4" customFormat="1" ht="11.25">
      <c r="A41" s="37" t="s">
        <v>76</v>
      </c>
      <c r="B41" s="5" t="s">
        <v>77</v>
      </c>
      <c r="C41" s="49">
        <f>IF(C38&gt;C37,C38-C37,0)</f>
        <v>0</v>
      </c>
      <c r="D41" s="49">
        <f>IF(D38&gt;D37,D38-D37,0)</f>
        <v>0</v>
      </c>
    </row>
    <row r="42" spans="1:4" ht="12.75" customHeight="1" hidden="1">
      <c r="A42" s="9"/>
      <c r="B42" s="1"/>
      <c r="C42" s="1"/>
      <c r="D42" s="10"/>
    </row>
    <row r="43" spans="1:4" s="3" customFormat="1" ht="12.75" customHeight="1" hidden="1">
      <c r="A43" s="9"/>
      <c r="B43" s="4" t="s">
        <v>83</v>
      </c>
      <c r="C43" s="4"/>
      <c r="D43" s="11"/>
    </row>
    <row r="44" spans="1:4" ht="12.75" customHeight="1" hidden="1">
      <c r="A44" s="53" t="s">
        <v>78</v>
      </c>
      <c r="B44" s="4" t="s">
        <v>84</v>
      </c>
      <c r="C44" s="4"/>
      <c r="D44" s="10"/>
    </row>
    <row r="45" spans="1:4" ht="13.5" customHeight="1" hidden="1" thickBot="1">
      <c r="A45" s="9" t="s">
        <v>79</v>
      </c>
      <c r="B45" s="1" t="s">
        <v>85</v>
      </c>
      <c r="C45" s="4"/>
      <c r="D45" s="10"/>
    </row>
    <row r="46" spans="1:4" ht="13.5" customHeight="1" hidden="1" thickBot="1">
      <c r="A46" s="9" t="s">
        <v>32</v>
      </c>
      <c r="B46" s="14" t="s">
        <v>86</v>
      </c>
      <c r="C46" s="57"/>
      <c r="D46" s="15"/>
    </row>
    <row r="47" ht="13.5" customHeight="1" hidden="1" thickBot="1">
      <c r="A47" s="54" t="s">
        <v>80</v>
      </c>
    </row>
    <row r="48" spans="3:4" ht="11.25" hidden="1">
      <c r="C48" s="18"/>
      <c r="D48" s="18"/>
    </row>
    <row r="49" ht="11.25" hidden="1">
      <c r="D49" s="18"/>
    </row>
    <row r="50" ht="11.25" hidden="1"/>
    <row r="51" ht="11.25" hidden="1"/>
  </sheetData>
  <sheetProtection/>
  <mergeCells count="7">
    <mergeCell ref="B2:D2"/>
    <mergeCell ref="B1:D1"/>
    <mergeCell ref="A5:A7"/>
    <mergeCell ref="B5:B7"/>
    <mergeCell ref="C5:D6"/>
    <mergeCell ref="B4:D4"/>
    <mergeCell ref="B3:D3"/>
  </mergeCells>
  <dataValidations count="2"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  <dataValidation allowBlank="1" showInputMessage="1" showErrorMessage="1" errorTitle="Eroare format data" error="Eroare format data" sqref="C32:D33 C20:D27"/>
  </dataValidations>
  <hyperlinks>
    <hyperlink ref="A7" r:id="rId1" display="_ftnref1"/>
  </hyperlinks>
  <printOptions/>
  <pageMargins left="0.75" right="0.75" top="1" bottom="1" header="0.5" footer="0.5"/>
  <pageSetup horizontalDpi="600" verticalDpi="600" orientation="portrait" scale="76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9"/>
  <sheetViews>
    <sheetView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18" sqref="G18"/>
    </sheetView>
  </sheetViews>
  <sheetFormatPr defaultColWidth="9.140625" defaultRowHeight="12.75"/>
  <cols>
    <col min="1" max="1" width="59.57421875" style="17" customWidth="1"/>
    <col min="2" max="2" width="7.57421875" style="17" customWidth="1"/>
    <col min="3" max="4" width="13.7109375" style="17" customWidth="1"/>
    <col min="5" max="16384" width="9.140625" style="1" customWidth="1"/>
  </cols>
  <sheetData>
    <row r="1" spans="1:4" ht="12.75" customHeight="1">
      <c r="A1" s="60" t="s">
        <v>0</v>
      </c>
      <c r="B1" s="59" t="s">
        <v>87</v>
      </c>
      <c r="C1" s="59"/>
      <c r="D1" s="59"/>
    </row>
    <row r="2" spans="1:4" s="2" customFormat="1" ht="16.5" customHeight="1">
      <c r="A2" s="60"/>
      <c r="B2" s="60" t="s">
        <v>88</v>
      </c>
      <c r="C2" s="60"/>
      <c r="D2" s="60"/>
    </row>
    <row r="3" spans="1:4" s="3" customFormat="1" ht="12.75" customHeight="1">
      <c r="A3" s="60"/>
      <c r="B3" s="66" t="s">
        <v>34</v>
      </c>
      <c r="C3" s="66"/>
      <c r="D3" s="66"/>
    </row>
    <row r="4" spans="1:4" s="3" customFormat="1" ht="12.75" customHeight="1">
      <c r="A4" s="60"/>
      <c r="B4" s="59" t="s">
        <v>3</v>
      </c>
      <c r="C4" s="59"/>
      <c r="D4" s="59"/>
    </row>
    <row r="5" spans="1:4" ht="13.5" customHeight="1">
      <c r="A5" s="60" t="s">
        <v>4</v>
      </c>
      <c r="B5" s="60" t="s">
        <v>36</v>
      </c>
      <c r="C5" s="60" t="s">
        <v>37</v>
      </c>
      <c r="D5" s="60"/>
    </row>
    <row r="6" spans="1:4" ht="12" customHeight="1">
      <c r="A6" s="60"/>
      <c r="B6" s="60"/>
      <c r="C6" s="60"/>
      <c r="D6" s="60"/>
    </row>
    <row r="7" spans="1:4" ht="11.25">
      <c r="A7" s="60"/>
      <c r="B7" s="60"/>
      <c r="C7" s="31">
        <v>39994</v>
      </c>
      <c r="D7" s="31">
        <v>40359</v>
      </c>
    </row>
    <row r="8" spans="1:4" s="3" customFormat="1" ht="11.25">
      <c r="A8" s="29" t="s">
        <v>5</v>
      </c>
      <c r="B8" s="29" t="s">
        <v>38</v>
      </c>
      <c r="C8" s="29" t="s">
        <v>6</v>
      </c>
      <c r="D8" s="29" t="s">
        <v>7</v>
      </c>
    </row>
    <row r="9" spans="1:4" s="4" customFormat="1" ht="11.25">
      <c r="A9" s="32" t="s">
        <v>39</v>
      </c>
      <c r="B9" s="7"/>
      <c r="C9" s="7"/>
      <c r="D9" s="32"/>
    </row>
    <row r="10" spans="1:4" s="4" customFormat="1" ht="11.25">
      <c r="A10" s="6" t="s">
        <v>40</v>
      </c>
      <c r="B10" s="5" t="s">
        <v>8</v>
      </c>
      <c r="C10" s="33">
        <v>2641</v>
      </c>
      <c r="D10" s="33">
        <v>0</v>
      </c>
    </row>
    <row r="11" spans="1:4" s="4" customFormat="1" ht="11.25">
      <c r="A11" s="6" t="s">
        <v>41</v>
      </c>
      <c r="B11" s="6" t="s">
        <v>9</v>
      </c>
      <c r="C11" s="33"/>
      <c r="D11" s="33">
        <v>8150519</v>
      </c>
    </row>
    <row r="12" spans="1:4" s="4" customFormat="1" ht="11.25">
      <c r="A12" s="5" t="s">
        <v>42</v>
      </c>
      <c r="B12" s="5" t="s">
        <v>10</v>
      </c>
      <c r="C12" s="33">
        <v>380743</v>
      </c>
      <c r="D12" s="33">
        <v>352138</v>
      </c>
    </row>
    <row r="13" spans="1:4" s="4" customFormat="1" ht="11.25">
      <c r="A13" s="5" t="s">
        <v>43</v>
      </c>
      <c r="B13" s="5" t="s">
        <v>11</v>
      </c>
      <c r="C13" s="33">
        <v>2801760</v>
      </c>
      <c r="D13" s="33">
        <v>846</v>
      </c>
    </row>
    <row r="14" spans="1:4" s="4" customFormat="1" ht="11.25">
      <c r="A14" s="5" t="s">
        <v>44</v>
      </c>
      <c r="B14" s="5" t="s">
        <v>12</v>
      </c>
      <c r="C14" s="33">
        <v>645753</v>
      </c>
      <c r="D14" s="33">
        <v>464969</v>
      </c>
    </row>
    <row r="15" spans="1:4" s="4" customFormat="1" ht="11.25">
      <c r="A15" s="5" t="s">
        <v>45</v>
      </c>
      <c r="B15" s="5" t="s">
        <v>13</v>
      </c>
      <c r="C15" s="33">
        <v>1037599</v>
      </c>
      <c r="D15" s="33">
        <v>871308</v>
      </c>
    </row>
    <row r="16" spans="1:4" s="4" customFormat="1" ht="11.25">
      <c r="A16" s="5" t="s">
        <v>46</v>
      </c>
      <c r="B16" s="5" t="s">
        <v>14</v>
      </c>
      <c r="C16" s="33">
        <v>0</v>
      </c>
      <c r="D16" s="33">
        <v>0</v>
      </c>
    </row>
    <row r="17" spans="1:4" s="4" customFormat="1" ht="11.25">
      <c r="A17" s="5" t="s">
        <v>47</v>
      </c>
      <c r="B17" s="5" t="s">
        <v>15</v>
      </c>
      <c r="C17" s="33">
        <v>0</v>
      </c>
      <c r="D17" s="33">
        <v>0</v>
      </c>
    </row>
    <row r="18" spans="1:4" s="4" customFormat="1" ht="11.25">
      <c r="A18" s="34" t="s">
        <v>48</v>
      </c>
      <c r="B18" s="7" t="s">
        <v>16</v>
      </c>
      <c r="C18" s="49">
        <f>SUM(C10:C17)</f>
        <v>4868496</v>
      </c>
      <c r="D18" s="49">
        <f>SUM(D10:D17)</f>
        <v>9839780</v>
      </c>
    </row>
    <row r="19" spans="1:4" s="4" customFormat="1" ht="11.25">
      <c r="A19" s="7" t="s">
        <v>49</v>
      </c>
      <c r="B19" s="7"/>
      <c r="C19" s="35"/>
      <c r="D19" s="35"/>
    </row>
    <row r="20" spans="1:4" s="4" customFormat="1" ht="11.25">
      <c r="A20" s="5" t="s">
        <v>50</v>
      </c>
      <c r="B20" s="5" t="s">
        <v>17</v>
      </c>
      <c r="C20" s="33">
        <v>2106849</v>
      </c>
      <c r="D20" s="33">
        <v>2861987</v>
      </c>
    </row>
    <row r="21" spans="1:4" s="4" customFormat="1" ht="11.25">
      <c r="A21" s="5" t="s">
        <v>51</v>
      </c>
      <c r="B21" s="5" t="s">
        <v>18</v>
      </c>
      <c r="C21" s="33">
        <v>0</v>
      </c>
      <c r="D21" s="33">
        <v>0</v>
      </c>
    </row>
    <row r="22" spans="1:4" s="4" customFormat="1" ht="22.5">
      <c r="A22" s="5" t="s">
        <v>52</v>
      </c>
      <c r="B22" s="5" t="s">
        <v>19</v>
      </c>
      <c r="C22" s="33">
        <v>886131</v>
      </c>
      <c r="D22" s="33">
        <v>797272</v>
      </c>
    </row>
    <row r="23" spans="1:4" s="4" customFormat="1" ht="11.25">
      <c r="A23" s="5" t="s">
        <v>53</v>
      </c>
      <c r="B23" s="5" t="s">
        <v>20</v>
      </c>
      <c r="C23" s="33">
        <v>100010</v>
      </c>
      <c r="D23" s="33">
        <v>223994</v>
      </c>
    </row>
    <row r="24" spans="1:4" s="4" customFormat="1" ht="11.25">
      <c r="A24" s="5" t="s">
        <v>54</v>
      </c>
      <c r="B24" s="5" t="s">
        <v>21</v>
      </c>
      <c r="C24" s="33">
        <v>0</v>
      </c>
      <c r="D24" s="33">
        <v>0</v>
      </c>
    </row>
    <row r="25" spans="1:4" s="4" customFormat="1" ht="11.25">
      <c r="A25" s="5" t="s">
        <v>55</v>
      </c>
      <c r="B25" s="5" t="s">
        <v>22</v>
      </c>
      <c r="C25" s="33">
        <v>0</v>
      </c>
      <c r="D25" s="33">
        <v>0</v>
      </c>
    </row>
    <row r="26" spans="1:4" s="4" customFormat="1" ht="11.25">
      <c r="A26" s="5" t="s">
        <v>56</v>
      </c>
      <c r="B26" s="5" t="s">
        <v>23</v>
      </c>
      <c r="C26" s="33">
        <v>0</v>
      </c>
      <c r="D26" s="33">
        <v>0</v>
      </c>
    </row>
    <row r="27" spans="1:4" s="4" customFormat="1" ht="11.25">
      <c r="A27" s="5" t="s">
        <v>57</v>
      </c>
      <c r="B27" s="5" t="s">
        <v>24</v>
      </c>
      <c r="C27" s="33">
        <v>0</v>
      </c>
      <c r="D27" s="33">
        <v>0</v>
      </c>
    </row>
    <row r="28" spans="1:4" s="4" customFormat="1" ht="11.25">
      <c r="A28" s="34" t="s">
        <v>58</v>
      </c>
      <c r="B28" s="7" t="s">
        <v>25</v>
      </c>
      <c r="C28" s="49">
        <f>SUM(C20:C27)</f>
        <v>3092990</v>
      </c>
      <c r="D28" s="49">
        <f>SUM(D20:D27)</f>
        <v>3883253</v>
      </c>
    </row>
    <row r="29" spans="1:4" s="4" customFormat="1" ht="11.25">
      <c r="A29" s="7" t="s">
        <v>59</v>
      </c>
      <c r="B29" s="5"/>
      <c r="C29" s="33"/>
      <c r="D29" s="33"/>
    </row>
    <row r="30" spans="1:4" s="4" customFormat="1" ht="11.25">
      <c r="A30" s="36" t="s">
        <v>60</v>
      </c>
      <c r="B30" s="5" t="s">
        <v>61</v>
      </c>
      <c r="C30" s="49">
        <f>IF(C18&gt;C28,C18-C28,0)</f>
        <v>1775506</v>
      </c>
      <c r="D30" s="49">
        <f>IF(D18&gt;D28,D18-D28,0)</f>
        <v>5956527</v>
      </c>
    </row>
    <row r="31" spans="1:4" s="4" customFormat="1" ht="11.25">
      <c r="A31" s="36" t="s">
        <v>62</v>
      </c>
      <c r="B31" s="5" t="s">
        <v>63</v>
      </c>
      <c r="C31" s="49">
        <f>IF(C28&gt;C18,C28-C18,0)</f>
        <v>0</v>
      </c>
      <c r="D31" s="49">
        <f>IF(D28&gt;D18,D28-D18,0)</f>
        <v>0</v>
      </c>
    </row>
    <row r="32" spans="1:4" s="4" customFormat="1" ht="11.25">
      <c r="A32" s="7" t="s">
        <v>64</v>
      </c>
      <c r="B32" s="7" t="s">
        <v>26</v>
      </c>
      <c r="C32" s="35"/>
      <c r="D32" s="35">
        <v>0</v>
      </c>
    </row>
    <row r="33" spans="1:4" s="4" customFormat="1" ht="11.25">
      <c r="A33" s="7" t="s">
        <v>65</v>
      </c>
      <c r="B33" s="7" t="s">
        <v>27</v>
      </c>
      <c r="C33" s="35"/>
      <c r="D33" s="35">
        <v>0</v>
      </c>
    </row>
    <row r="34" spans="1:4" s="4" customFormat="1" ht="11.25">
      <c r="A34" s="7" t="s">
        <v>66</v>
      </c>
      <c r="B34" s="7"/>
      <c r="C34" s="35"/>
      <c r="D34" s="35"/>
    </row>
    <row r="35" spans="1:4" s="4" customFormat="1" ht="11.25">
      <c r="A35" s="36" t="s">
        <v>67</v>
      </c>
      <c r="B35" s="5" t="s">
        <v>68</v>
      </c>
      <c r="C35" s="49">
        <f>IF(C32&gt;C33,C32-C33,0)</f>
        <v>0</v>
      </c>
      <c r="D35" s="49">
        <f>IF(D32&gt;D33,D32-D33,0)</f>
        <v>0</v>
      </c>
    </row>
    <row r="36" spans="1:4" s="4" customFormat="1" ht="11.25">
      <c r="A36" s="36" t="s">
        <v>69</v>
      </c>
      <c r="B36" s="5" t="s">
        <v>70</v>
      </c>
      <c r="C36" s="49">
        <f>IF(C33&gt;C32,C33-C32,0)</f>
        <v>0</v>
      </c>
      <c r="D36" s="49">
        <f>IF(D33&gt;D32,D33-D32,0)</f>
        <v>0</v>
      </c>
    </row>
    <row r="37" spans="1:4" s="4" customFormat="1" ht="11.25">
      <c r="A37" s="7" t="s">
        <v>71</v>
      </c>
      <c r="B37" s="7" t="s">
        <v>28</v>
      </c>
      <c r="C37" s="49">
        <f>C18+C32</f>
        <v>4868496</v>
      </c>
      <c r="D37" s="49">
        <f>D18+D32</f>
        <v>9839780</v>
      </c>
    </row>
    <row r="38" spans="1:4" s="4" customFormat="1" ht="11.25">
      <c r="A38" s="7" t="s">
        <v>72</v>
      </c>
      <c r="B38" s="7" t="s">
        <v>29</v>
      </c>
      <c r="C38" s="49">
        <f>C28+C33</f>
        <v>3092990</v>
      </c>
      <c r="D38" s="49">
        <f>D28+D33</f>
        <v>3883253</v>
      </c>
    </row>
    <row r="39" spans="1:4" s="4" customFormat="1" ht="11.25">
      <c r="A39" s="7" t="s">
        <v>73</v>
      </c>
      <c r="B39" s="7"/>
      <c r="C39" s="49"/>
      <c r="D39" s="49"/>
    </row>
    <row r="40" spans="1:4" s="4" customFormat="1" ht="11.25">
      <c r="A40" s="37" t="s">
        <v>74</v>
      </c>
      <c r="B40" s="5" t="s">
        <v>75</v>
      </c>
      <c r="C40" s="49">
        <f>IF(C37&gt;C38,C37-C38,0)</f>
        <v>1775506</v>
      </c>
      <c r="D40" s="49">
        <f>IF(D37&gt;D38,D37-D38,0)</f>
        <v>5956527</v>
      </c>
    </row>
    <row r="41" spans="1:4" s="4" customFormat="1" ht="11.25">
      <c r="A41" s="37" t="s">
        <v>76</v>
      </c>
      <c r="B41" s="5" t="s">
        <v>77</v>
      </c>
      <c r="C41" s="49">
        <f>IF(C38&gt;C37,C38-C37,0)</f>
        <v>0</v>
      </c>
      <c r="D41" s="49">
        <f>IF(D38&gt;D37,D38-D37,0)</f>
        <v>0</v>
      </c>
    </row>
    <row r="42" spans="1:4" ht="12.75" customHeight="1" hidden="1">
      <c r="A42" s="9"/>
      <c r="B42" s="1"/>
      <c r="C42" s="1"/>
      <c r="D42" s="10"/>
    </row>
    <row r="43" spans="1:4" s="3" customFormat="1" ht="12.75" customHeight="1" hidden="1">
      <c r="A43" s="9"/>
      <c r="B43" s="3" t="s">
        <v>30</v>
      </c>
      <c r="D43" s="11"/>
    </row>
    <row r="44" spans="1:4" ht="12.75" customHeight="1" hidden="1">
      <c r="A44" s="53" t="s">
        <v>78</v>
      </c>
      <c r="B44" s="1" t="s">
        <v>89</v>
      </c>
      <c r="C44" s="1"/>
      <c r="D44" s="10"/>
    </row>
    <row r="45" spans="1:4" ht="13.5" customHeight="1" hidden="1" thickBot="1">
      <c r="A45" s="9" t="s">
        <v>79</v>
      </c>
      <c r="B45" s="1"/>
      <c r="C45" s="1"/>
      <c r="D45" s="10"/>
    </row>
    <row r="46" spans="1:4" ht="13.5" customHeight="1" hidden="1" thickBot="1">
      <c r="A46" s="9" t="s">
        <v>32</v>
      </c>
      <c r="B46" s="14"/>
      <c r="C46" s="14"/>
      <c r="D46" s="15"/>
    </row>
    <row r="47" ht="13.5" customHeight="1" hidden="1" thickBot="1">
      <c r="A47" s="54" t="s">
        <v>80</v>
      </c>
    </row>
    <row r="48" spans="3:4" ht="11.25" hidden="1">
      <c r="C48" s="18"/>
      <c r="D48" s="18"/>
    </row>
    <row r="49" ht="11.25" hidden="1">
      <c r="D49" s="18"/>
    </row>
    <row r="50" ht="11.25" hidden="1"/>
    <row r="51" ht="11.25" hidden="1"/>
  </sheetData>
  <sheetProtection/>
  <mergeCells count="8">
    <mergeCell ref="B4:D4"/>
    <mergeCell ref="A1:A4"/>
    <mergeCell ref="C5:D6"/>
    <mergeCell ref="A5:A7"/>
    <mergeCell ref="B5:B7"/>
    <mergeCell ref="B3:D3"/>
    <mergeCell ref="B2:D2"/>
    <mergeCell ref="B1:D1"/>
  </mergeCells>
  <dataValidations count="3">
    <dataValidation allowBlank="1" showInputMessage="1" showErrorMessage="1" errorTitle="Eroare format data" error="Eroare format data" sqref="C20:D27 C32:D33"/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  <dataValidation type="list" allowBlank="1" showInputMessage="1" showErrorMessage="1" sqref="B1:B2">
      <formula1>JUDET</formula1>
    </dataValidation>
  </dataValidations>
  <hyperlinks>
    <hyperlink ref="A7" r:id="rId1" display="_ftnref1"/>
  </hyperlinks>
  <printOptions/>
  <pageMargins left="0.75" right="0.75" top="1" bottom="1" header="0.5" footer="0.5"/>
  <pageSetup horizontalDpi="600" verticalDpi="600" orientation="portrait" scale="76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9"/>
  <sheetViews>
    <sheetView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B1" sqref="B1:D1"/>
    </sheetView>
  </sheetViews>
  <sheetFormatPr defaultColWidth="9.140625" defaultRowHeight="12.75"/>
  <cols>
    <col min="1" max="1" width="59.57421875" style="17" customWidth="1"/>
    <col min="2" max="2" width="7.57421875" style="17" customWidth="1"/>
    <col min="3" max="3" width="15.140625" style="17" customWidth="1"/>
    <col min="4" max="4" width="15.00390625" style="17" customWidth="1"/>
    <col min="5" max="16384" width="9.140625" style="1" customWidth="1"/>
  </cols>
  <sheetData>
    <row r="1" spans="1:4" ht="12.75" customHeight="1">
      <c r="A1" s="61" t="s">
        <v>0</v>
      </c>
      <c r="B1" s="68" t="s">
        <v>115</v>
      </c>
      <c r="C1" s="68"/>
      <c r="D1" s="68"/>
    </row>
    <row r="2" spans="1:4" s="2" customFormat="1" ht="15.75" customHeight="1">
      <c r="A2" s="62"/>
      <c r="B2" s="68" t="s">
        <v>90</v>
      </c>
      <c r="C2" s="68"/>
      <c r="D2" s="68"/>
    </row>
    <row r="3" spans="1:4" s="3" customFormat="1" ht="12.75" customHeight="1">
      <c r="A3" s="62"/>
      <c r="B3" s="66" t="s">
        <v>34</v>
      </c>
      <c r="C3" s="66"/>
      <c r="D3" s="66"/>
    </row>
    <row r="4" spans="1:4" s="3" customFormat="1" ht="12.75" customHeight="1">
      <c r="A4" s="63"/>
      <c r="B4" s="59" t="s">
        <v>3</v>
      </c>
      <c r="C4" s="59"/>
      <c r="D4" s="59"/>
    </row>
    <row r="5" spans="1:4" ht="13.5" customHeight="1">
      <c r="A5" s="60" t="s">
        <v>4</v>
      </c>
      <c r="B5" s="60" t="s">
        <v>36</v>
      </c>
      <c r="C5" s="60" t="s">
        <v>37</v>
      </c>
      <c r="D5" s="60"/>
    </row>
    <row r="6" spans="1:4" ht="12" customHeight="1">
      <c r="A6" s="60"/>
      <c r="B6" s="60"/>
      <c r="C6" s="60"/>
      <c r="D6" s="60"/>
    </row>
    <row r="7" spans="1:4" ht="11.25">
      <c r="A7" s="60"/>
      <c r="B7" s="60"/>
      <c r="C7" s="31">
        <v>39994</v>
      </c>
      <c r="D7" s="31">
        <v>40359</v>
      </c>
    </row>
    <row r="8" spans="1:4" s="3" customFormat="1" ht="11.25">
      <c r="A8" s="29" t="s">
        <v>5</v>
      </c>
      <c r="B8" s="29" t="s">
        <v>38</v>
      </c>
      <c r="C8" s="29" t="s">
        <v>6</v>
      </c>
      <c r="D8" s="29" t="s">
        <v>7</v>
      </c>
    </row>
    <row r="9" spans="1:4" s="4" customFormat="1" ht="11.25">
      <c r="A9" s="32" t="s">
        <v>39</v>
      </c>
      <c r="B9" s="7"/>
      <c r="C9" s="7"/>
      <c r="D9" s="32"/>
    </row>
    <row r="10" spans="1:4" s="4" customFormat="1" ht="11.25">
      <c r="A10" s="6" t="s">
        <v>40</v>
      </c>
      <c r="B10" s="5" t="s">
        <v>8</v>
      </c>
      <c r="C10" s="33">
        <v>0</v>
      </c>
      <c r="D10" s="33">
        <v>0</v>
      </c>
    </row>
    <row r="11" spans="1:4" s="4" customFormat="1" ht="11.25">
      <c r="A11" s="6" t="s">
        <v>41</v>
      </c>
      <c r="B11" s="6" t="s">
        <v>9</v>
      </c>
      <c r="C11" s="33">
        <v>3369</v>
      </c>
      <c r="D11" s="33">
        <v>66279</v>
      </c>
    </row>
    <row r="12" spans="1:4" s="4" customFormat="1" ht="11.25">
      <c r="A12" s="5" t="s">
        <v>42</v>
      </c>
      <c r="B12" s="5" t="s">
        <v>10</v>
      </c>
      <c r="C12" s="33">
        <v>0</v>
      </c>
      <c r="D12" s="33">
        <v>0</v>
      </c>
    </row>
    <row r="13" spans="1:4" s="4" customFormat="1" ht="11.25">
      <c r="A13" s="5" t="s">
        <v>43</v>
      </c>
      <c r="B13" s="5" t="s">
        <v>11</v>
      </c>
      <c r="C13" s="33">
        <v>131366</v>
      </c>
      <c r="D13" s="33">
        <v>7808062</v>
      </c>
    </row>
    <row r="14" spans="1:4" s="4" customFormat="1" ht="11.25">
      <c r="A14" s="5" t="s">
        <v>44</v>
      </c>
      <c r="B14" s="5" t="s">
        <v>12</v>
      </c>
      <c r="C14" s="33">
        <v>2626872</v>
      </c>
      <c r="D14" s="33">
        <v>5879472</v>
      </c>
    </row>
    <row r="15" spans="1:4" s="4" customFormat="1" ht="11.25">
      <c r="A15" s="5" t="s">
        <v>45</v>
      </c>
      <c r="B15" s="5" t="s">
        <v>13</v>
      </c>
      <c r="C15" s="33">
        <v>2050473</v>
      </c>
      <c r="D15" s="33">
        <v>26486813</v>
      </c>
    </row>
    <row r="16" spans="1:4" s="4" customFormat="1" ht="11.25">
      <c r="A16" s="5" t="s">
        <v>46</v>
      </c>
      <c r="B16" s="5" t="s">
        <v>14</v>
      </c>
      <c r="C16" s="33">
        <v>0</v>
      </c>
      <c r="D16" s="33">
        <v>0</v>
      </c>
    </row>
    <row r="17" spans="1:4" s="4" customFormat="1" ht="11.25">
      <c r="A17" s="5" t="s">
        <v>47</v>
      </c>
      <c r="B17" s="5" t="s">
        <v>15</v>
      </c>
      <c r="C17" s="33">
        <v>0</v>
      </c>
      <c r="D17" s="33">
        <v>11412</v>
      </c>
    </row>
    <row r="18" spans="1:4" s="4" customFormat="1" ht="11.25">
      <c r="A18" s="34" t="s">
        <v>48</v>
      </c>
      <c r="B18" s="7" t="s">
        <v>16</v>
      </c>
      <c r="C18" s="49">
        <f>SUM(C10:C17)</f>
        <v>4812080</v>
      </c>
      <c r="D18" s="49">
        <f>SUM(D10:D17)</f>
        <v>40252038</v>
      </c>
    </row>
    <row r="19" spans="1:4" s="4" customFormat="1" ht="11.25">
      <c r="A19" s="7" t="s">
        <v>49</v>
      </c>
      <c r="B19" s="7"/>
      <c r="C19" s="35"/>
      <c r="D19" s="35"/>
    </row>
    <row r="20" spans="1:4" s="4" customFormat="1" ht="11.25">
      <c r="A20" s="5" t="s">
        <v>50</v>
      </c>
      <c r="B20" s="5" t="s">
        <v>17</v>
      </c>
      <c r="C20" s="33">
        <v>100</v>
      </c>
      <c r="D20" s="33">
        <v>643531</v>
      </c>
    </row>
    <row r="21" spans="1:4" s="4" customFormat="1" ht="11.25">
      <c r="A21" s="5" t="s">
        <v>51</v>
      </c>
      <c r="B21" s="5" t="s">
        <v>18</v>
      </c>
      <c r="C21" s="33">
        <v>0</v>
      </c>
      <c r="D21" s="33">
        <v>0</v>
      </c>
    </row>
    <row r="22" spans="1:4" s="4" customFormat="1" ht="22.5">
      <c r="A22" s="5" t="s">
        <v>52</v>
      </c>
      <c r="B22" s="5" t="s">
        <v>19</v>
      </c>
      <c r="C22" s="33">
        <v>1837686</v>
      </c>
      <c r="D22" s="33">
        <v>28326891</v>
      </c>
    </row>
    <row r="23" spans="1:4" s="4" customFormat="1" ht="11.25">
      <c r="A23" s="5" t="s">
        <v>53</v>
      </c>
      <c r="B23" s="5" t="s">
        <v>20</v>
      </c>
      <c r="C23" s="33">
        <v>11421</v>
      </c>
      <c r="D23" s="33">
        <v>489785</v>
      </c>
    </row>
    <row r="24" spans="1:4" s="4" customFormat="1" ht="11.25">
      <c r="A24" s="5" t="s">
        <v>54</v>
      </c>
      <c r="B24" s="5" t="s">
        <v>21</v>
      </c>
      <c r="C24" s="33">
        <v>0</v>
      </c>
      <c r="D24" s="33">
        <v>0</v>
      </c>
    </row>
    <row r="25" spans="1:4" s="4" customFormat="1" ht="11.25">
      <c r="A25" s="5" t="s">
        <v>55</v>
      </c>
      <c r="B25" s="5" t="s">
        <v>22</v>
      </c>
      <c r="C25" s="33">
        <v>0</v>
      </c>
      <c r="D25" s="33">
        <v>0</v>
      </c>
    </row>
    <row r="26" spans="1:4" s="4" customFormat="1" ht="11.25">
      <c r="A26" s="5" t="s">
        <v>56</v>
      </c>
      <c r="B26" s="5" t="s">
        <v>23</v>
      </c>
      <c r="C26" s="33">
        <v>0</v>
      </c>
      <c r="D26" s="33">
        <v>0</v>
      </c>
    </row>
    <row r="27" spans="1:4" s="4" customFormat="1" ht="11.25">
      <c r="A27" s="5" t="s">
        <v>57</v>
      </c>
      <c r="B27" s="5" t="s">
        <v>24</v>
      </c>
      <c r="C27" s="33">
        <v>0</v>
      </c>
      <c r="D27" s="33">
        <v>0</v>
      </c>
    </row>
    <row r="28" spans="1:4" s="4" customFormat="1" ht="11.25">
      <c r="A28" s="34" t="s">
        <v>58</v>
      </c>
      <c r="B28" s="7" t="s">
        <v>25</v>
      </c>
      <c r="C28" s="49">
        <f>SUM(C20:C27)</f>
        <v>1849207</v>
      </c>
      <c r="D28" s="49">
        <f>SUM(D20:D27)</f>
        <v>29460207</v>
      </c>
    </row>
    <row r="29" spans="1:4" s="4" customFormat="1" ht="11.25">
      <c r="A29" s="7" t="s">
        <v>59</v>
      </c>
      <c r="B29" s="5"/>
      <c r="C29" s="33"/>
      <c r="D29" s="33"/>
    </row>
    <row r="30" spans="1:4" s="4" customFormat="1" ht="11.25">
      <c r="A30" s="36" t="s">
        <v>60</v>
      </c>
      <c r="B30" s="5" t="s">
        <v>61</v>
      </c>
      <c r="C30" s="49">
        <f>IF(C18&gt;C28,C18-C28,0)</f>
        <v>2962873</v>
      </c>
      <c r="D30" s="49">
        <f>IF(D18&gt;D28,D18-D28,0)</f>
        <v>10791831</v>
      </c>
    </row>
    <row r="31" spans="1:4" s="4" customFormat="1" ht="11.25">
      <c r="A31" s="36" t="s">
        <v>62</v>
      </c>
      <c r="B31" s="5" t="s">
        <v>63</v>
      </c>
      <c r="C31" s="49">
        <f>IF(C28&gt;C18,C28-C18,0)</f>
        <v>0</v>
      </c>
      <c r="D31" s="49">
        <f>IF(D28&gt;D18,D28-D18,0)</f>
        <v>0</v>
      </c>
    </row>
    <row r="32" spans="1:4" s="4" customFormat="1" ht="11.25">
      <c r="A32" s="7" t="s">
        <v>64</v>
      </c>
      <c r="B32" s="7" t="s">
        <v>26</v>
      </c>
      <c r="C32" s="35">
        <v>0</v>
      </c>
      <c r="D32" s="35">
        <v>0</v>
      </c>
    </row>
    <row r="33" spans="1:4" s="4" customFormat="1" ht="11.25">
      <c r="A33" s="7" t="s">
        <v>65</v>
      </c>
      <c r="B33" s="7" t="s">
        <v>27</v>
      </c>
      <c r="C33" s="35">
        <v>0</v>
      </c>
      <c r="D33" s="35">
        <v>0</v>
      </c>
    </row>
    <row r="34" spans="1:4" s="4" customFormat="1" ht="11.25">
      <c r="A34" s="7" t="s">
        <v>66</v>
      </c>
      <c r="B34" s="7"/>
      <c r="C34" s="35"/>
      <c r="D34" s="35"/>
    </row>
    <row r="35" spans="1:4" s="4" customFormat="1" ht="11.25">
      <c r="A35" s="36" t="s">
        <v>67</v>
      </c>
      <c r="B35" s="5" t="s">
        <v>68</v>
      </c>
      <c r="C35" s="49">
        <f>IF(C32&gt;C33,C32-C33,0)</f>
        <v>0</v>
      </c>
      <c r="D35" s="49">
        <f>IF(D32&gt;D33,D32-D33,0)</f>
        <v>0</v>
      </c>
    </row>
    <row r="36" spans="1:4" s="4" customFormat="1" ht="11.25">
      <c r="A36" s="36" t="s">
        <v>69</v>
      </c>
      <c r="B36" s="5" t="s">
        <v>70</v>
      </c>
      <c r="C36" s="49">
        <f>IF(C33&gt;C32,C33-C32,0)</f>
        <v>0</v>
      </c>
      <c r="D36" s="49">
        <f>IF(D33&gt;D32,D33-D32,0)</f>
        <v>0</v>
      </c>
    </row>
    <row r="37" spans="1:4" s="4" customFormat="1" ht="11.25">
      <c r="A37" s="7" t="s">
        <v>71</v>
      </c>
      <c r="B37" s="7" t="s">
        <v>28</v>
      </c>
      <c r="C37" s="49">
        <f>C18+C32</f>
        <v>4812080</v>
      </c>
      <c r="D37" s="49">
        <f>D18+D32</f>
        <v>40252038</v>
      </c>
    </row>
    <row r="38" spans="1:4" s="4" customFormat="1" ht="11.25">
      <c r="A38" s="7" t="s">
        <v>72</v>
      </c>
      <c r="B38" s="7" t="s">
        <v>29</v>
      </c>
      <c r="C38" s="49">
        <f>C28+C33</f>
        <v>1849207</v>
      </c>
      <c r="D38" s="49">
        <f>D28+D33</f>
        <v>29460207</v>
      </c>
    </row>
    <row r="39" spans="1:4" s="4" customFormat="1" ht="11.25">
      <c r="A39" s="7" t="s">
        <v>73</v>
      </c>
      <c r="B39" s="7"/>
      <c r="C39" s="49"/>
      <c r="D39" s="49"/>
    </row>
    <row r="40" spans="1:4" s="4" customFormat="1" ht="11.25">
      <c r="A40" s="37" t="s">
        <v>74</v>
      </c>
      <c r="B40" s="5" t="s">
        <v>75</v>
      </c>
      <c r="C40" s="49">
        <f>IF(C37&gt;C38,C37-C38,0)</f>
        <v>2962873</v>
      </c>
      <c r="D40" s="49">
        <f>IF(D37&gt;D38,D37-D38,0)</f>
        <v>10791831</v>
      </c>
    </row>
    <row r="41" spans="1:4" s="4" customFormat="1" ht="11.25">
      <c r="A41" s="37" t="s">
        <v>76</v>
      </c>
      <c r="B41" s="5" t="s">
        <v>77</v>
      </c>
      <c r="C41" s="49">
        <f>IF(C38&gt;C37,C38-C37,0)</f>
        <v>0</v>
      </c>
      <c r="D41" s="49">
        <f>IF(D38&gt;D37,D38-D37,0)</f>
        <v>0</v>
      </c>
    </row>
    <row r="42" spans="1:4" ht="12.75" customHeight="1" hidden="1">
      <c r="A42" s="9"/>
      <c r="B42" s="1"/>
      <c r="C42" s="1"/>
      <c r="D42" s="10"/>
    </row>
    <row r="43" spans="1:4" s="3" customFormat="1" ht="12.75" customHeight="1" hidden="1">
      <c r="A43" s="9"/>
      <c r="B43" s="3" t="s">
        <v>30</v>
      </c>
      <c r="D43" s="11"/>
    </row>
    <row r="44" spans="1:4" ht="12.75" customHeight="1" hidden="1">
      <c r="A44" s="12" t="s">
        <v>78</v>
      </c>
      <c r="B44" s="69" t="s">
        <v>114</v>
      </c>
      <c r="C44" s="70"/>
      <c r="D44" s="71"/>
    </row>
    <row r="45" spans="1:4" ht="13.5" customHeight="1" hidden="1" thickBot="1">
      <c r="A45" s="13" t="s">
        <v>79</v>
      </c>
      <c r="B45" s="1"/>
      <c r="C45" s="1"/>
      <c r="D45" s="10"/>
    </row>
    <row r="46" spans="1:4" ht="13.5" customHeight="1" hidden="1" thickBot="1">
      <c r="A46" s="13" t="s">
        <v>32</v>
      </c>
      <c r="B46" s="14"/>
      <c r="C46" s="14"/>
      <c r="D46" s="15"/>
    </row>
    <row r="47" ht="13.5" customHeight="1" hidden="1" thickBot="1">
      <c r="A47" s="16" t="s">
        <v>80</v>
      </c>
    </row>
    <row r="48" spans="3:4" ht="11.25" hidden="1">
      <c r="C48" s="18"/>
      <c r="D48" s="18"/>
    </row>
    <row r="49" ht="11.25" hidden="1">
      <c r="D49" s="18"/>
    </row>
    <row r="50" ht="11.25" hidden="1"/>
    <row r="51" ht="11.25" hidden="1"/>
  </sheetData>
  <sheetProtection/>
  <mergeCells count="9">
    <mergeCell ref="B44:D44"/>
    <mergeCell ref="B3:D3"/>
    <mergeCell ref="A1:A4"/>
    <mergeCell ref="B5:B7"/>
    <mergeCell ref="C5:D6"/>
    <mergeCell ref="A5:A7"/>
    <mergeCell ref="B4:D4"/>
    <mergeCell ref="B2:D2"/>
    <mergeCell ref="B1:D1"/>
  </mergeCells>
  <dataValidations count="2"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  <dataValidation allowBlank="1" showInputMessage="1" showErrorMessage="1" errorTitle="Eroare format data" error="Eroare format data" sqref="C20:D27 C32:D33"/>
  </dataValidations>
  <hyperlinks>
    <hyperlink ref="A7" r:id="rId1" display="_ftnref1"/>
  </hyperlinks>
  <printOptions/>
  <pageMargins left="0.75" right="0.75" top="1" bottom="1" header="0.5" footer="0.5"/>
  <pageSetup horizontalDpi="600" verticalDpi="600" orientation="portrait" scale="76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9"/>
  <sheetViews>
    <sheetView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B1" sqref="B1:D1"/>
    </sheetView>
  </sheetViews>
  <sheetFormatPr defaultColWidth="9.140625" defaultRowHeight="12.75"/>
  <cols>
    <col min="1" max="1" width="59.57421875" style="17" customWidth="1"/>
    <col min="2" max="2" width="7.421875" style="17" customWidth="1"/>
    <col min="3" max="3" width="15.00390625" style="17" customWidth="1"/>
    <col min="4" max="4" width="14.28125" style="17" customWidth="1"/>
    <col min="5" max="16384" width="9.140625" style="1" customWidth="1"/>
  </cols>
  <sheetData>
    <row r="1" spans="1:4" ht="12.75" customHeight="1">
      <c r="A1" s="61" t="s">
        <v>0</v>
      </c>
      <c r="B1" s="59" t="s">
        <v>116</v>
      </c>
      <c r="C1" s="59"/>
      <c r="D1" s="59"/>
    </row>
    <row r="2" spans="1:4" s="2" customFormat="1" ht="24" customHeight="1">
      <c r="A2" s="62"/>
      <c r="B2" s="60" t="s">
        <v>91</v>
      </c>
      <c r="C2" s="60"/>
      <c r="D2" s="60"/>
    </row>
    <row r="3" spans="1:4" s="3" customFormat="1" ht="12.75" customHeight="1">
      <c r="A3" s="62"/>
      <c r="B3" s="66" t="s">
        <v>34</v>
      </c>
      <c r="C3" s="66"/>
      <c r="D3" s="66"/>
    </row>
    <row r="4" spans="1:4" s="3" customFormat="1" ht="12.75" customHeight="1">
      <c r="A4" s="63"/>
      <c r="B4" s="59" t="s">
        <v>3</v>
      </c>
      <c r="C4" s="59"/>
      <c r="D4" s="59"/>
    </row>
    <row r="5" spans="1:4" ht="12.75" customHeight="1">
      <c r="A5" s="60" t="s">
        <v>4</v>
      </c>
      <c r="B5" s="60" t="s">
        <v>36</v>
      </c>
      <c r="C5" s="60" t="s">
        <v>37</v>
      </c>
      <c r="D5" s="60"/>
    </row>
    <row r="6" spans="1:4" ht="12" customHeight="1">
      <c r="A6" s="60"/>
      <c r="B6" s="60"/>
      <c r="C6" s="60"/>
      <c r="D6" s="60"/>
    </row>
    <row r="7" spans="1:4" ht="11.25">
      <c r="A7" s="60"/>
      <c r="B7" s="60"/>
      <c r="C7" s="31">
        <v>39994</v>
      </c>
      <c r="D7" s="31">
        <v>40359</v>
      </c>
    </row>
    <row r="8" spans="1:4" s="3" customFormat="1" ht="11.25">
      <c r="A8" s="29" t="s">
        <v>5</v>
      </c>
      <c r="B8" s="29" t="s">
        <v>38</v>
      </c>
      <c r="C8" s="29" t="s">
        <v>6</v>
      </c>
      <c r="D8" s="29" t="s">
        <v>7</v>
      </c>
    </row>
    <row r="9" spans="1:4" s="4" customFormat="1" ht="11.25">
      <c r="A9" s="32" t="s">
        <v>39</v>
      </c>
      <c r="B9" s="7"/>
      <c r="C9" s="7"/>
      <c r="D9" s="32"/>
    </row>
    <row r="10" spans="1:4" s="4" customFormat="1" ht="11.25">
      <c r="A10" s="6" t="s">
        <v>40</v>
      </c>
      <c r="B10" s="5" t="s">
        <v>8</v>
      </c>
      <c r="C10" s="33">
        <v>31928340</v>
      </c>
      <c r="D10" s="33">
        <v>193660212</v>
      </c>
    </row>
    <row r="11" spans="1:4" s="4" customFormat="1" ht="11.25">
      <c r="A11" s="6" t="s">
        <v>41</v>
      </c>
      <c r="B11" s="6" t="s">
        <v>9</v>
      </c>
      <c r="C11" s="33">
        <v>3596775</v>
      </c>
      <c r="D11" s="33">
        <v>1398090</v>
      </c>
    </row>
    <row r="12" spans="1:4" s="4" customFormat="1" ht="11.25">
      <c r="A12" s="5" t="s">
        <v>42</v>
      </c>
      <c r="B12" s="5" t="s">
        <v>10</v>
      </c>
      <c r="C12" s="33">
        <v>16160713</v>
      </c>
      <c r="D12" s="33">
        <v>34364194</v>
      </c>
    </row>
    <row r="13" spans="1:4" s="4" customFormat="1" ht="11.25">
      <c r="A13" s="5" t="s">
        <v>43</v>
      </c>
      <c r="B13" s="5" t="s">
        <v>11</v>
      </c>
      <c r="C13" s="33">
        <v>5667043</v>
      </c>
      <c r="D13" s="33">
        <v>61697534</v>
      </c>
    </row>
    <row r="14" spans="1:4" s="4" customFormat="1" ht="11.25">
      <c r="A14" s="5" t="s">
        <v>44</v>
      </c>
      <c r="B14" s="5" t="s">
        <v>12</v>
      </c>
      <c r="C14" s="33">
        <v>795</v>
      </c>
      <c r="D14" s="33">
        <v>3995</v>
      </c>
    </row>
    <row r="15" spans="1:4" s="4" customFormat="1" ht="11.25">
      <c r="A15" s="5" t="s">
        <v>45</v>
      </c>
      <c r="B15" s="5" t="s">
        <v>13</v>
      </c>
      <c r="C15" s="33">
        <v>22139707</v>
      </c>
      <c r="D15" s="33">
        <v>32565370</v>
      </c>
    </row>
    <row r="16" spans="1:4" s="4" customFormat="1" ht="11.25">
      <c r="A16" s="5" t="s">
        <v>46</v>
      </c>
      <c r="B16" s="5" t="s">
        <v>14</v>
      </c>
      <c r="C16" s="33">
        <v>0</v>
      </c>
      <c r="D16" s="33">
        <v>0</v>
      </c>
    </row>
    <row r="17" spans="1:4" s="4" customFormat="1" ht="11.25">
      <c r="A17" s="5" t="s">
        <v>47</v>
      </c>
      <c r="B17" s="5" t="s">
        <v>15</v>
      </c>
      <c r="C17" s="33">
        <v>0</v>
      </c>
      <c r="D17" s="33">
        <v>0</v>
      </c>
    </row>
    <row r="18" spans="1:4" s="4" customFormat="1" ht="11.25">
      <c r="A18" s="34" t="s">
        <v>48</v>
      </c>
      <c r="B18" s="7" t="s">
        <v>16</v>
      </c>
      <c r="C18" s="49">
        <f>SUM(C10:C17)</f>
        <v>79493373</v>
      </c>
      <c r="D18" s="49">
        <f>SUM(D10:D17)</f>
        <v>323689395</v>
      </c>
    </row>
    <row r="19" spans="1:4" s="4" customFormat="1" ht="11.25">
      <c r="A19" s="7" t="s">
        <v>49</v>
      </c>
      <c r="B19" s="7"/>
      <c r="C19" s="35"/>
      <c r="D19" s="35"/>
    </row>
    <row r="20" spans="1:4" s="4" customFormat="1" ht="11.25">
      <c r="A20" s="5" t="s">
        <v>50</v>
      </c>
      <c r="B20" s="5" t="s">
        <v>17</v>
      </c>
      <c r="C20" s="33">
        <v>188112</v>
      </c>
      <c r="D20" s="33">
        <v>440217</v>
      </c>
    </row>
    <row r="21" spans="1:4" s="4" customFormat="1" ht="11.25">
      <c r="A21" s="5" t="s">
        <v>51</v>
      </c>
      <c r="B21" s="5" t="s">
        <v>18</v>
      </c>
      <c r="C21" s="33">
        <v>0</v>
      </c>
      <c r="D21" s="33">
        <v>0</v>
      </c>
    </row>
    <row r="22" spans="1:4" s="4" customFormat="1" ht="22.5">
      <c r="A22" s="5" t="s">
        <v>52</v>
      </c>
      <c r="B22" s="5" t="s">
        <v>19</v>
      </c>
      <c r="C22" s="33">
        <v>45100694</v>
      </c>
      <c r="D22" s="33">
        <v>224088672</v>
      </c>
    </row>
    <row r="23" spans="1:4" s="4" customFormat="1" ht="11.25">
      <c r="A23" s="5" t="s">
        <v>53</v>
      </c>
      <c r="B23" s="5" t="s">
        <v>20</v>
      </c>
      <c r="C23" s="33">
        <v>1384457</v>
      </c>
      <c r="D23" s="33">
        <v>3439824</v>
      </c>
    </row>
    <row r="24" spans="1:4" s="4" customFormat="1" ht="11.25">
      <c r="A24" s="5" t="s">
        <v>54</v>
      </c>
      <c r="B24" s="5" t="s">
        <v>21</v>
      </c>
      <c r="C24" s="33">
        <v>0</v>
      </c>
      <c r="D24" s="33">
        <v>0</v>
      </c>
    </row>
    <row r="25" spans="1:4" s="4" customFormat="1" ht="11.25">
      <c r="A25" s="5" t="s">
        <v>55</v>
      </c>
      <c r="B25" s="5" t="s">
        <v>22</v>
      </c>
      <c r="C25" s="33">
        <v>0</v>
      </c>
      <c r="D25" s="33">
        <v>0</v>
      </c>
    </row>
    <row r="26" spans="1:4" s="4" customFormat="1" ht="11.25">
      <c r="A26" s="5" t="s">
        <v>56</v>
      </c>
      <c r="B26" s="5" t="s">
        <v>23</v>
      </c>
      <c r="C26" s="33">
        <v>0</v>
      </c>
      <c r="D26" s="33">
        <v>0</v>
      </c>
    </row>
    <row r="27" spans="1:4" s="4" customFormat="1" ht="11.25">
      <c r="A27" s="5" t="s">
        <v>57</v>
      </c>
      <c r="B27" s="5" t="s">
        <v>24</v>
      </c>
      <c r="C27" s="33">
        <v>0</v>
      </c>
      <c r="D27" s="33">
        <v>0</v>
      </c>
    </row>
    <row r="28" spans="1:4" s="4" customFormat="1" ht="11.25">
      <c r="A28" s="34" t="s">
        <v>58</v>
      </c>
      <c r="B28" s="7" t="s">
        <v>25</v>
      </c>
      <c r="C28" s="49">
        <f>SUM(C20:C27)</f>
        <v>46673263</v>
      </c>
      <c r="D28" s="49">
        <f>SUM(D20:D27)</f>
        <v>227968713</v>
      </c>
    </row>
    <row r="29" spans="1:4" s="4" customFormat="1" ht="11.25">
      <c r="A29" s="7" t="s">
        <v>59</v>
      </c>
      <c r="B29" s="5"/>
      <c r="C29" s="33"/>
      <c r="D29" s="33"/>
    </row>
    <row r="30" spans="1:4" s="4" customFormat="1" ht="11.25">
      <c r="A30" s="36" t="s">
        <v>60</v>
      </c>
      <c r="B30" s="5" t="s">
        <v>61</v>
      </c>
      <c r="C30" s="49">
        <f>IF(C18&gt;C28,C18-C28,0)</f>
        <v>32820110</v>
      </c>
      <c r="D30" s="49">
        <f>IF(D18&gt;D28,D18-D28,0)</f>
        <v>95720682</v>
      </c>
    </row>
    <row r="31" spans="1:4" s="4" customFormat="1" ht="11.25">
      <c r="A31" s="36" t="s">
        <v>62</v>
      </c>
      <c r="B31" s="5" t="s">
        <v>63</v>
      </c>
      <c r="C31" s="49">
        <f>IF(C28&gt;C18,C28-C18,0)</f>
        <v>0</v>
      </c>
      <c r="D31" s="49">
        <f>IF(D28&gt;D18,D28-D18,0)</f>
        <v>0</v>
      </c>
    </row>
    <row r="32" spans="1:4" s="4" customFormat="1" ht="11.25">
      <c r="A32" s="7" t="s">
        <v>64</v>
      </c>
      <c r="B32" s="7" t="s">
        <v>26</v>
      </c>
      <c r="C32" s="35">
        <v>0</v>
      </c>
      <c r="D32" s="35">
        <v>0</v>
      </c>
    </row>
    <row r="33" spans="1:4" s="4" customFormat="1" ht="11.25">
      <c r="A33" s="7" t="s">
        <v>65</v>
      </c>
      <c r="B33" s="7" t="s">
        <v>27</v>
      </c>
      <c r="C33" s="35">
        <v>0</v>
      </c>
      <c r="D33" s="35">
        <v>0</v>
      </c>
    </row>
    <row r="34" spans="1:4" s="4" customFormat="1" ht="11.25">
      <c r="A34" s="7" t="s">
        <v>66</v>
      </c>
      <c r="B34" s="7"/>
      <c r="C34" s="35"/>
      <c r="D34" s="35"/>
    </row>
    <row r="35" spans="1:4" s="4" customFormat="1" ht="11.25">
      <c r="A35" s="36" t="s">
        <v>67</v>
      </c>
      <c r="B35" s="5" t="s">
        <v>68</v>
      </c>
      <c r="C35" s="49">
        <f>IF(C32&gt;C33,C32-C33,0)</f>
        <v>0</v>
      </c>
      <c r="D35" s="49">
        <f>IF(D32&gt;D33,D32-D33,0)</f>
        <v>0</v>
      </c>
    </row>
    <row r="36" spans="1:4" s="4" customFormat="1" ht="11.25">
      <c r="A36" s="36" t="s">
        <v>69</v>
      </c>
      <c r="B36" s="5" t="s">
        <v>70</v>
      </c>
      <c r="C36" s="49">
        <f>IF(C33&gt;C32,C33-C32,0)</f>
        <v>0</v>
      </c>
      <c r="D36" s="49">
        <f>IF(D33&gt;D32,D33-D32,0)</f>
        <v>0</v>
      </c>
    </row>
    <row r="37" spans="1:4" s="4" customFormat="1" ht="11.25">
      <c r="A37" s="7" t="s">
        <v>71</v>
      </c>
      <c r="B37" s="7" t="s">
        <v>28</v>
      </c>
      <c r="C37" s="49">
        <f>C18+C32</f>
        <v>79493373</v>
      </c>
      <c r="D37" s="49">
        <f>D18+D32</f>
        <v>323689395</v>
      </c>
    </row>
    <row r="38" spans="1:4" s="4" customFormat="1" ht="11.25">
      <c r="A38" s="7" t="s">
        <v>72</v>
      </c>
      <c r="B38" s="7" t="s">
        <v>29</v>
      </c>
      <c r="C38" s="49">
        <f>C28+C33</f>
        <v>46673263</v>
      </c>
      <c r="D38" s="49">
        <f>D28+D33</f>
        <v>227968713</v>
      </c>
    </row>
    <row r="39" spans="1:4" s="4" customFormat="1" ht="11.25">
      <c r="A39" s="7" t="s">
        <v>73</v>
      </c>
      <c r="B39" s="7"/>
      <c r="C39" s="49"/>
      <c r="D39" s="49"/>
    </row>
    <row r="40" spans="1:4" s="4" customFormat="1" ht="11.25">
      <c r="A40" s="37" t="s">
        <v>74</v>
      </c>
      <c r="B40" s="5" t="s">
        <v>75</v>
      </c>
      <c r="C40" s="49">
        <f>IF(C37&gt;C38,C37-C38,0)</f>
        <v>32820110</v>
      </c>
      <c r="D40" s="49">
        <f>IF(D37&gt;D38,D37-D38,0)</f>
        <v>95720682</v>
      </c>
    </row>
    <row r="41" spans="1:4" s="4" customFormat="1" ht="11.25">
      <c r="A41" s="37" t="s">
        <v>76</v>
      </c>
      <c r="B41" s="5" t="s">
        <v>77</v>
      </c>
      <c r="C41" s="49">
        <f>IF(C38&gt;C37,C38-C37,0)</f>
        <v>0</v>
      </c>
      <c r="D41" s="49">
        <f>IF(D38&gt;D37,D38-D37,0)</f>
        <v>0</v>
      </c>
    </row>
    <row r="42" spans="1:4" ht="12.75" customHeight="1" hidden="1">
      <c r="A42" s="9"/>
      <c r="B42" s="1"/>
      <c r="C42" s="1"/>
      <c r="D42" s="10"/>
    </row>
    <row r="43" spans="1:4" s="3" customFormat="1" ht="12.75" customHeight="1" hidden="1">
      <c r="A43" s="9"/>
      <c r="B43" s="3" t="s">
        <v>30</v>
      </c>
      <c r="D43" s="11"/>
    </row>
    <row r="44" spans="1:4" ht="12.75" customHeight="1" hidden="1">
      <c r="A44" s="53" t="s">
        <v>78</v>
      </c>
      <c r="B44" s="1" t="s">
        <v>31</v>
      </c>
      <c r="C44" s="1"/>
      <c r="D44" s="10"/>
    </row>
    <row r="45" spans="1:4" ht="13.5" customHeight="1" hidden="1" thickBot="1">
      <c r="A45" s="9" t="s">
        <v>79</v>
      </c>
      <c r="B45" s="1" t="s">
        <v>92</v>
      </c>
      <c r="C45" s="1"/>
      <c r="D45" s="10"/>
    </row>
    <row r="46" spans="1:4" ht="13.5" customHeight="1" hidden="1" thickBot="1">
      <c r="A46" s="9" t="s">
        <v>32</v>
      </c>
      <c r="B46" s="14" t="s">
        <v>93</v>
      </c>
      <c r="C46" s="14"/>
      <c r="D46" s="15"/>
    </row>
    <row r="47" ht="13.5" customHeight="1" hidden="1" thickBot="1">
      <c r="A47" s="54" t="s">
        <v>80</v>
      </c>
    </row>
    <row r="48" spans="3:4" ht="11.25" hidden="1">
      <c r="C48" s="18"/>
      <c r="D48" s="18"/>
    </row>
    <row r="49" ht="11.25" hidden="1">
      <c r="D49" s="18"/>
    </row>
    <row r="50" ht="11.25" hidden="1"/>
    <row r="51" ht="11.25" hidden="1"/>
  </sheetData>
  <sheetProtection/>
  <mergeCells count="8">
    <mergeCell ref="B4:D4"/>
    <mergeCell ref="B3:D3"/>
    <mergeCell ref="A1:A4"/>
    <mergeCell ref="B5:B7"/>
    <mergeCell ref="C5:D6"/>
    <mergeCell ref="A5:A7"/>
    <mergeCell ref="B2:D2"/>
    <mergeCell ref="B1:D1"/>
  </mergeCells>
  <dataValidations count="3">
    <dataValidation allowBlank="1" showInputMessage="1" showErrorMessage="1" errorTitle="Eroare format data" error="Eroare format data" sqref="C20:D27 C32:D33"/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  <dataValidation type="list" allowBlank="1" showInputMessage="1" showErrorMessage="1" sqref="B1:B2">
      <formula1>JUDET</formula1>
    </dataValidation>
  </dataValidations>
  <hyperlinks>
    <hyperlink ref="A7" r:id="rId1" display="_ftnref1"/>
  </hyperlinks>
  <printOptions/>
  <pageMargins left="0.75" right="0.75" top="1" bottom="1" header="0.5" footer="0.5"/>
  <pageSetup horizontalDpi="600" verticalDpi="600" orientation="portrait" scale="76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1"/>
  <sheetViews>
    <sheetView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B1" sqref="B1:D1"/>
    </sheetView>
  </sheetViews>
  <sheetFormatPr defaultColWidth="9.140625" defaultRowHeight="12.75"/>
  <cols>
    <col min="1" max="1" width="59.57421875" style="17" customWidth="1"/>
    <col min="2" max="2" width="7.28125" style="17" customWidth="1"/>
    <col min="3" max="3" width="13.57421875" style="17" customWidth="1"/>
    <col min="4" max="4" width="14.57421875" style="17" customWidth="1"/>
    <col min="5" max="16384" width="9.140625" style="1" customWidth="1"/>
  </cols>
  <sheetData>
    <row r="1" spans="1:4" ht="22.5" customHeight="1">
      <c r="A1" s="72" t="s">
        <v>0</v>
      </c>
      <c r="B1" s="73" t="s">
        <v>117</v>
      </c>
      <c r="C1" s="74"/>
      <c r="D1" s="75"/>
    </row>
    <row r="2" spans="1:4" s="2" customFormat="1" ht="24" customHeight="1">
      <c r="A2" s="72"/>
      <c r="B2" s="60" t="s">
        <v>105</v>
      </c>
      <c r="C2" s="60"/>
      <c r="D2" s="60"/>
    </row>
    <row r="3" spans="1:4" s="3" customFormat="1" ht="12.75" customHeight="1">
      <c r="A3" s="72"/>
      <c r="B3" s="66" t="s">
        <v>34</v>
      </c>
      <c r="C3" s="66"/>
      <c r="D3" s="66"/>
    </row>
    <row r="4" spans="1:4" s="3" customFormat="1" ht="12.75" customHeight="1">
      <c r="A4" s="72"/>
      <c r="B4" s="59" t="s">
        <v>3</v>
      </c>
      <c r="C4" s="59"/>
      <c r="D4" s="59"/>
    </row>
    <row r="5" spans="1:4" ht="10.5" customHeight="1">
      <c r="A5" s="72"/>
      <c r="B5" s="60" t="s">
        <v>36</v>
      </c>
      <c r="C5" s="60" t="s">
        <v>37</v>
      </c>
      <c r="D5" s="60"/>
    </row>
    <row r="6" spans="1:4" ht="12" customHeight="1">
      <c r="A6" s="72"/>
      <c r="B6" s="60"/>
      <c r="C6" s="60"/>
      <c r="D6" s="60"/>
    </row>
    <row r="7" spans="1:4" ht="13.5" customHeight="1">
      <c r="A7" s="72"/>
      <c r="B7" s="60"/>
      <c r="C7" s="31">
        <v>39994</v>
      </c>
      <c r="D7" s="31">
        <v>40359</v>
      </c>
    </row>
    <row r="8" spans="1:4" s="3" customFormat="1" ht="11.25">
      <c r="A8" s="29" t="s">
        <v>5</v>
      </c>
      <c r="B8" s="29" t="s">
        <v>38</v>
      </c>
      <c r="C8" s="29" t="s">
        <v>6</v>
      </c>
      <c r="D8" s="29" t="s">
        <v>7</v>
      </c>
    </row>
    <row r="9" spans="1:4" s="4" customFormat="1" ht="11.25">
      <c r="A9" s="32" t="s">
        <v>39</v>
      </c>
      <c r="B9" s="7"/>
      <c r="C9" s="7"/>
      <c r="D9" s="32"/>
    </row>
    <row r="10" spans="1:4" s="4" customFormat="1" ht="11.25">
      <c r="A10" s="6" t="s">
        <v>40</v>
      </c>
      <c r="B10" s="5" t="s">
        <v>8</v>
      </c>
      <c r="C10" s="33">
        <v>0</v>
      </c>
      <c r="D10" s="33">
        <v>0</v>
      </c>
    </row>
    <row r="11" spans="1:4" s="4" customFormat="1" ht="11.25">
      <c r="A11" s="6" t="s">
        <v>41</v>
      </c>
      <c r="B11" s="6" t="s">
        <v>9</v>
      </c>
      <c r="C11" s="33">
        <v>3224</v>
      </c>
      <c r="D11" s="33">
        <v>0</v>
      </c>
    </row>
    <row r="12" spans="1:4" s="4" customFormat="1" ht="11.25">
      <c r="A12" s="5" t="s">
        <v>42</v>
      </c>
      <c r="B12" s="5" t="s">
        <v>10</v>
      </c>
      <c r="C12" s="33">
        <v>0</v>
      </c>
      <c r="D12" s="33">
        <v>0</v>
      </c>
    </row>
    <row r="13" spans="1:4" s="4" customFormat="1" ht="11.25">
      <c r="A13" s="5" t="s">
        <v>43</v>
      </c>
      <c r="B13" s="5" t="s">
        <v>11</v>
      </c>
      <c r="C13" s="33">
        <v>22938</v>
      </c>
      <c r="D13" s="33">
        <v>9640815</v>
      </c>
    </row>
    <row r="14" spans="1:4" s="4" customFormat="1" ht="11.25">
      <c r="A14" s="5" t="s">
        <v>44</v>
      </c>
      <c r="B14" s="5" t="s">
        <v>12</v>
      </c>
      <c r="C14" s="33">
        <v>5154224</v>
      </c>
      <c r="D14" s="33">
        <v>7432482</v>
      </c>
    </row>
    <row r="15" spans="1:4" s="4" customFormat="1" ht="11.25">
      <c r="A15" s="5" t="s">
        <v>45</v>
      </c>
      <c r="B15" s="5" t="s">
        <v>13</v>
      </c>
      <c r="C15" s="33">
        <v>1090780</v>
      </c>
      <c r="D15" s="33">
        <v>5629323</v>
      </c>
    </row>
    <row r="16" spans="1:4" s="4" customFormat="1" ht="11.25">
      <c r="A16" s="5" t="s">
        <v>46</v>
      </c>
      <c r="B16" s="5" t="s">
        <v>14</v>
      </c>
      <c r="C16" s="33">
        <v>0</v>
      </c>
      <c r="D16" s="33">
        <v>0</v>
      </c>
    </row>
    <row r="17" spans="1:4" s="4" customFormat="1" ht="11.25">
      <c r="A17" s="5" t="s">
        <v>47</v>
      </c>
      <c r="B17" s="5" t="s">
        <v>15</v>
      </c>
      <c r="C17" s="33">
        <v>0</v>
      </c>
      <c r="D17" s="33">
        <v>0</v>
      </c>
    </row>
    <row r="18" spans="1:4" s="4" customFormat="1" ht="11.25">
      <c r="A18" s="34" t="s">
        <v>48</v>
      </c>
      <c r="B18" s="7" t="s">
        <v>16</v>
      </c>
      <c r="C18" s="49">
        <f>SUM(C10:C17)</f>
        <v>6271166</v>
      </c>
      <c r="D18" s="49">
        <f>SUM(D10:D17)</f>
        <v>22702620</v>
      </c>
    </row>
    <row r="19" spans="1:4" s="4" customFormat="1" ht="11.25">
      <c r="A19" s="7" t="s">
        <v>49</v>
      </c>
      <c r="B19" s="7"/>
      <c r="C19" s="35"/>
      <c r="D19" s="35"/>
    </row>
    <row r="20" spans="1:4" s="4" customFormat="1" ht="11.25">
      <c r="A20" s="5" t="s">
        <v>50</v>
      </c>
      <c r="B20" s="5" t="s">
        <v>17</v>
      </c>
      <c r="C20" s="33">
        <v>15027</v>
      </c>
      <c r="D20" s="33">
        <v>1648</v>
      </c>
    </row>
    <row r="21" spans="1:4" s="4" customFormat="1" ht="11.25">
      <c r="A21" s="5" t="s">
        <v>51</v>
      </c>
      <c r="B21" s="5" t="s">
        <v>18</v>
      </c>
      <c r="C21" s="33">
        <v>0</v>
      </c>
      <c r="D21" s="33">
        <v>0</v>
      </c>
    </row>
    <row r="22" spans="1:4" s="4" customFormat="1" ht="22.5">
      <c r="A22" s="5" t="s">
        <v>52</v>
      </c>
      <c r="B22" s="5" t="s">
        <v>19</v>
      </c>
      <c r="C22" s="33">
        <v>1678407</v>
      </c>
      <c r="D22" s="33">
        <v>7184588</v>
      </c>
    </row>
    <row r="23" spans="1:4" s="4" customFormat="1" ht="11.25">
      <c r="A23" s="5" t="s">
        <v>53</v>
      </c>
      <c r="B23" s="5" t="s">
        <v>20</v>
      </c>
      <c r="C23" s="33">
        <v>239863</v>
      </c>
      <c r="D23" s="33">
        <v>575192</v>
      </c>
    </row>
    <row r="24" spans="1:4" s="4" customFormat="1" ht="11.25">
      <c r="A24" s="5" t="s">
        <v>54</v>
      </c>
      <c r="B24" s="5" t="s">
        <v>21</v>
      </c>
      <c r="C24" s="33">
        <v>0</v>
      </c>
      <c r="D24" s="33">
        <v>0</v>
      </c>
    </row>
    <row r="25" spans="1:4" s="4" customFormat="1" ht="11.25">
      <c r="A25" s="5" t="s">
        <v>55</v>
      </c>
      <c r="B25" s="5" t="s">
        <v>22</v>
      </c>
      <c r="C25" s="33">
        <v>0</v>
      </c>
      <c r="D25" s="33">
        <v>0</v>
      </c>
    </row>
    <row r="26" spans="1:4" s="4" customFormat="1" ht="11.25">
      <c r="A26" s="5" t="s">
        <v>56</v>
      </c>
      <c r="B26" s="5" t="s">
        <v>23</v>
      </c>
      <c r="C26" s="33">
        <v>0</v>
      </c>
      <c r="D26" s="33">
        <v>0</v>
      </c>
    </row>
    <row r="27" spans="1:4" s="4" customFormat="1" ht="11.25">
      <c r="A27" s="5" t="s">
        <v>57</v>
      </c>
      <c r="B27" s="5" t="s">
        <v>24</v>
      </c>
      <c r="C27" s="33">
        <v>0</v>
      </c>
      <c r="D27" s="33">
        <v>0</v>
      </c>
    </row>
    <row r="28" spans="1:4" s="4" customFormat="1" ht="11.25">
      <c r="A28" s="34" t="s">
        <v>58</v>
      </c>
      <c r="B28" s="7" t="s">
        <v>25</v>
      </c>
      <c r="C28" s="49">
        <f>SUM(C20:C27)</f>
        <v>1933297</v>
      </c>
      <c r="D28" s="49">
        <f>SUM(D20:D27)</f>
        <v>7761428</v>
      </c>
    </row>
    <row r="29" spans="1:4" s="4" customFormat="1" ht="11.25">
      <c r="A29" s="7" t="s">
        <v>59</v>
      </c>
      <c r="B29" s="5"/>
      <c r="C29" s="33"/>
      <c r="D29" s="33"/>
    </row>
    <row r="30" spans="1:4" s="4" customFormat="1" ht="11.25">
      <c r="A30" s="36" t="s">
        <v>60</v>
      </c>
      <c r="B30" s="5" t="s">
        <v>61</v>
      </c>
      <c r="C30" s="49">
        <f>IF(C18&gt;C28,C18-C28,0)</f>
        <v>4337869</v>
      </c>
      <c r="D30" s="49">
        <f>IF(D18&gt;D28,D18-D28,0)</f>
        <v>14941192</v>
      </c>
    </row>
    <row r="31" spans="1:4" s="4" customFormat="1" ht="11.25">
      <c r="A31" s="36" t="s">
        <v>62</v>
      </c>
      <c r="B31" s="5" t="s">
        <v>63</v>
      </c>
      <c r="C31" s="49">
        <f>IF(C28&gt;C18,C28-C18,0)</f>
        <v>0</v>
      </c>
      <c r="D31" s="49">
        <f>IF(D28&gt;D18,D28-D18,0)</f>
        <v>0</v>
      </c>
    </row>
    <row r="32" spans="1:4" s="4" customFormat="1" ht="11.25">
      <c r="A32" s="7" t="s">
        <v>64</v>
      </c>
      <c r="B32" s="7" t="s">
        <v>26</v>
      </c>
      <c r="C32" s="35">
        <v>0</v>
      </c>
      <c r="D32" s="35">
        <v>0</v>
      </c>
    </row>
    <row r="33" spans="1:4" s="4" customFormat="1" ht="11.25">
      <c r="A33" s="7" t="s">
        <v>65</v>
      </c>
      <c r="B33" s="7" t="s">
        <v>27</v>
      </c>
      <c r="C33" s="35">
        <v>0</v>
      </c>
      <c r="D33" s="35">
        <v>0</v>
      </c>
    </row>
    <row r="34" spans="1:4" s="4" customFormat="1" ht="11.25">
      <c r="A34" s="7" t="s">
        <v>66</v>
      </c>
      <c r="B34" s="7"/>
      <c r="C34" s="35"/>
      <c r="D34" s="35"/>
    </row>
    <row r="35" spans="1:4" s="4" customFormat="1" ht="11.25">
      <c r="A35" s="36" t="s">
        <v>67</v>
      </c>
      <c r="B35" s="5" t="s">
        <v>68</v>
      </c>
      <c r="C35" s="49">
        <f>IF(C32&gt;C33,C32-C33,0)</f>
        <v>0</v>
      </c>
      <c r="D35" s="49">
        <f>IF(D32&gt;D33,D32-D33,0)</f>
        <v>0</v>
      </c>
    </row>
    <row r="36" spans="1:4" s="4" customFormat="1" ht="11.25">
      <c r="A36" s="36" t="s">
        <v>69</v>
      </c>
      <c r="B36" s="5" t="s">
        <v>70</v>
      </c>
      <c r="C36" s="49">
        <f>IF(C33&gt;C32,C33-C32,0)</f>
        <v>0</v>
      </c>
      <c r="D36" s="49">
        <f>IF(D33&gt;D32,D33-D32,0)</f>
        <v>0</v>
      </c>
    </row>
    <row r="37" spans="1:4" s="4" customFormat="1" ht="11.25">
      <c r="A37" s="7" t="s">
        <v>71</v>
      </c>
      <c r="B37" s="7" t="s">
        <v>28</v>
      </c>
      <c r="C37" s="49">
        <f>C18+C32</f>
        <v>6271166</v>
      </c>
      <c r="D37" s="49">
        <f>D18+D32</f>
        <v>22702620</v>
      </c>
    </row>
    <row r="38" spans="1:4" s="4" customFormat="1" ht="11.25">
      <c r="A38" s="7" t="s">
        <v>72</v>
      </c>
      <c r="B38" s="7" t="s">
        <v>29</v>
      </c>
      <c r="C38" s="49">
        <f>C28+C33</f>
        <v>1933297</v>
      </c>
      <c r="D38" s="49">
        <f>D28+D33</f>
        <v>7761428</v>
      </c>
    </row>
    <row r="39" spans="1:4" s="4" customFormat="1" ht="11.25">
      <c r="A39" s="7" t="s">
        <v>73</v>
      </c>
      <c r="B39" s="7"/>
      <c r="C39" s="49"/>
      <c r="D39" s="49"/>
    </row>
    <row r="40" spans="1:4" s="4" customFormat="1" ht="11.25">
      <c r="A40" s="37" t="s">
        <v>74</v>
      </c>
      <c r="B40" s="5" t="s">
        <v>75</v>
      </c>
      <c r="C40" s="49">
        <f>IF(C37&gt;C38,C37-C38,0)</f>
        <v>4337869</v>
      </c>
      <c r="D40" s="49">
        <f>IF(D37&gt;D38,D37-D38,0)</f>
        <v>14941192</v>
      </c>
    </row>
    <row r="41" spans="1:4" s="4" customFormat="1" ht="11.25">
      <c r="A41" s="37" t="s">
        <v>76</v>
      </c>
      <c r="B41" s="5" t="s">
        <v>77</v>
      </c>
      <c r="C41" s="49">
        <f>IF(C38&gt;C37,C38-C37,0)</f>
        <v>0</v>
      </c>
      <c r="D41" s="49">
        <f>IF(D38&gt;D37,D38-D37,0)</f>
        <v>0</v>
      </c>
    </row>
    <row r="42" spans="1:4" ht="12.75" customHeight="1" hidden="1">
      <c r="A42" s="9"/>
      <c r="B42" s="1"/>
      <c r="C42" s="1"/>
      <c r="D42" s="10"/>
    </row>
    <row r="43" spans="1:4" s="3" customFormat="1" ht="12.75" customHeight="1" hidden="1">
      <c r="A43" s="9"/>
      <c r="B43" s="1"/>
      <c r="C43" s="1"/>
      <c r="D43" s="10"/>
    </row>
    <row r="44" spans="1:4" ht="12.75" customHeight="1" hidden="1">
      <c r="A44" s="53" t="s">
        <v>78</v>
      </c>
      <c r="B44" s="1"/>
      <c r="C44" s="1"/>
      <c r="D44" s="10"/>
    </row>
    <row r="45" spans="1:4" ht="13.5" customHeight="1" hidden="1" thickBot="1">
      <c r="A45" s="9" t="s">
        <v>79</v>
      </c>
      <c r="B45" s="3" t="s">
        <v>30</v>
      </c>
      <c r="C45" s="3"/>
      <c r="D45" s="11"/>
    </row>
    <row r="46" spans="1:4" ht="13.5" customHeight="1" hidden="1" thickBot="1">
      <c r="A46" s="9" t="s">
        <v>32</v>
      </c>
      <c r="B46" s="1" t="s">
        <v>31</v>
      </c>
      <c r="C46" s="1"/>
      <c r="D46" s="10"/>
    </row>
    <row r="47" spans="1:4" ht="13.5" customHeight="1" hidden="1" thickBot="1">
      <c r="A47" s="54" t="s">
        <v>80</v>
      </c>
      <c r="B47" s="1" t="s">
        <v>106</v>
      </c>
      <c r="C47" s="1"/>
      <c r="D47" s="10"/>
    </row>
    <row r="48" spans="2:4" ht="12" hidden="1" thickBot="1">
      <c r="B48" s="14"/>
      <c r="C48" s="14"/>
      <c r="D48" s="15"/>
    </row>
    <row r="49" ht="11.25" hidden="1"/>
    <row r="50" ht="11.25" hidden="1"/>
    <row r="51" ht="11.25" hidden="1">
      <c r="C51" s="17" t="s">
        <v>107</v>
      </c>
    </row>
  </sheetData>
  <sheetProtection/>
  <mergeCells count="7">
    <mergeCell ref="C5:D6"/>
    <mergeCell ref="B3:D3"/>
    <mergeCell ref="B4:D4"/>
    <mergeCell ref="A1:A7"/>
    <mergeCell ref="B5:B7"/>
    <mergeCell ref="B2:D2"/>
    <mergeCell ref="B1:D1"/>
  </mergeCells>
  <dataValidations count="3"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  <dataValidation allowBlank="1" showInputMessage="1" showErrorMessage="1" errorTitle="Eroare format data" error="Eroare format data" sqref="C20:D27 C32:D33"/>
    <dataValidation type="list" allowBlank="1" showInputMessage="1" showErrorMessage="1" sqref="B1:B2">
      <formula1>JUDET</formula1>
    </dataValidation>
  </dataValidations>
  <printOptions/>
  <pageMargins left="0.75" right="0.75" top="1" bottom="1" header="0.5" footer="0.5"/>
  <pageSetup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dan.zavoianu</cp:lastModifiedBy>
  <cp:lastPrinted>2010-08-16T06:41:25Z</cp:lastPrinted>
  <dcterms:created xsi:type="dcterms:W3CDTF">1996-10-14T23:33:28Z</dcterms:created>
  <dcterms:modified xsi:type="dcterms:W3CDTF">2012-02-23T15:14:48Z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