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S:\mai 2022\Pc vechi 2018\pc vechi 2015\C\Documents\liste personal directie\CONTROL managerial intern\Proceduri 2017\Regulament UE 2015_2451\Reg UE 2451_2023\"/>
    </mc:Choice>
  </mc:AlternateContent>
  <xr:revisionPtr revIDLastSave="0" documentId="13_ncr:1_{4958FE42-184C-42BD-B37F-8C40B2F58C63}" xr6:coauthVersionLast="36" xr6:coauthVersionMax="36" xr10:uidLastSave="{00000000-0000-0000-0000-000000000000}"/>
  <bookViews>
    <workbookView xWindow="0" yWindow="0" windowWidth="28800" windowHeight="11925" xr2:uid="{00000000-000D-0000-FFFF-FFFF00000000}"/>
  </bookViews>
  <sheets>
    <sheet name="Sheet1" sheetId="1" r:id="rId1"/>
  </sheets>
  <calcPr calcId="191029"/>
</workbook>
</file>

<file path=xl/calcChain.xml><?xml version="1.0" encoding="utf-8"?>
<calcChain xmlns="http://schemas.openxmlformats.org/spreadsheetml/2006/main">
  <c r="W97" i="1" l="1"/>
  <c r="W98" i="1" s="1"/>
  <c r="Y14" i="1" l="1"/>
  <c r="W14" i="1"/>
  <c r="M90" i="1" l="1"/>
</calcChain>
</file>

<file path=xl/sharedStrings.xml><?xml version="1.0" encoding="utf-8"?>
<sst xmlns="http://schemas.openxmlformats.org/spreadsheetml/2006/main" count="588" uniqueCount="189">
  <si>
    <t xml:space="preserve">MACHETA A PENTRU PUBLICAREA DATELOR STATISTICE AGREGATE CU PRIVIRE LA ÎNTREPRINDERILE DE ASIGURARE ȘI DE REASIGURARE SUPRAVEGHEATE ÎN TEMEIUL DIRECTIVEI 2009/138/CE </t>
  </si>
  <si>
    <t>Numărul celulei</t>
  </si>
  <si>
    <t>Indicator</t>
  </si>
  <si>
    <t>Toate întreprinderile de asigurare și de reasigurare</t>
  </si>
  <si>
    <t>Întreprinderile de asigurare de viață</t>
  </si>
  <si>
    <t>Întreprinderile de asigurare generală</t>
  </si>
  <si>
    <t>Întreprinderile de asigurare care desfășoară simultan atât activități de asigurare de viață, cât și activități de asigurare generală</t>
  </si>
  <si>
    <t>Întreprinderile de reasigurare</t>
  </si>
  <si>
    <t>TIPURI DE ÎNTREPRINDERI</t>
  </si>
  <si>
    <t>AS1a</t>
  </si>
  <si>
    <t>Numărul de întreprinderi de asigurare și de reasigurare</t>
  </si>
  <si>
    <t>AS1b</t>
  </si>
  <si>
    <t>Numărul de sucursale, astfel cum sunt menționate la articolul 13 punctul 11 din Directiva 2009/138/CE, stabilite în statul membru al autorității de supraveghere</t>
  </si>
  <si>
    <t>AS1c</t>
  </si>
  <si>
    <t>Numărul de sucursale, astfel cum sunt menționate la articolul 162 alineatul (3) din Directiva 2009/138/CE, stabilite în statul membru al autorității de supraveghere</t>
  </si>
  <si>
    <t>AS2</t>
  </si>
  <si>
    <t>Numărul de sucursale ale întreprinderilor de asigurare și de reasigurare din Uniune stabilite în statul membru al autorității de supraveghere, care desfășoară activități relevante în unul sau mai multe alte state membre</t>
  </si>
  <si>
    <t>AS3</t>
  </si>
  <si>
    <t>Numărul de întreprinderi de asigurare stabilite în statul membru al autorității de supraveghere, care desfășoară activități în alte state membre în temeiul libertății de a presta servicii</t>
  </si>
  <si>
    <t>N/A</t>
  </si>
  <si>
    <t>AS4a</t>
  </si>
  <si>
    <t>Numărul de întreprinderi de asigurare stabilite în alte state membre care au notificat intenția lor de a desfășura activități în statul membru al autorității de supraveghere în temeiul libertății de a presta servicii</t>
  </si>
  <si>
    <t>AS4b</t>
  </si>
  <si>
    <t>Numărul de întreprinderi de asigurare stabilite în alte state membre care desfășoară efectiv activități în statul membru al autorității de supraveghere în temeiul libertății de a presta servicii</t>
  </si>
  <si>
    <t>AS5</t>
  </si>
  <si>
    <t>Numărul de întreprinderi de asigurare și de reasigurare care nu intră în domeniul de aplicare al Directivei 2009/138/CE</t>
  </si>
  <si>
    <t>AS6</t>
  </si>
  <si>
    <t>Numărul de vehicule investiționale autorizate în conformitate cu articolul 211 din Directiva 2009/138/CE din rândul întreprinderilor de asigurare și reasigurare</t>
  </si>
  <si>
    <t>AS7</t>
  </si>
  <si>
    <t>Numărul de întreprinderi de asigurare și de reasigurare care fac obiectul măsurilor de reorganizare sau al procedurilor de lichidare</t>
  </si>
  <si>
    <t>UTILIZAREA AJUSTĂRILOR SAU A MĂSURILOR TRANZITORII DE CĂTRE ÎNTREPRINDERI</t>
  </si>
  <si>
    <t>AS8</t>
  </si>
  <si>
    <t>Numărul de întreprinderi de asigurare și de reasigurare și numărul portofoliilor acestora în cazul cărora este aplicată prima de reechilibrare menționată la articolul 77b din Directiva 2009/138/CE</t>
  </si>
  <si>
    <t>AS9</t>
  </si>
  <si>
    <t>Numărul de întreprinderi de asigurare și de reasigurare care aplică prima de volatilitate menționată la articolul 77d din Directiva 2009/138/CE</t>
  </si>
  <si>
    <t>AS10</t>
  </si>
  <si>
    <t>numărul de întreprinderi de asigurare și de reasigurare care aplică ajustarea tranzitorie a structurii temporale a ratelor dobânzilor fără risc menționată la articolul 308c din Directiva 2009/138/CE;</t>
  </si>
  <si>
    <t>AS11</t>
  </si>
  <si>
    <t>Numărul întreprinderilor de asigurare și reasigurare care aplică deducerea tranzitorie la rezervele tehnice menționată la articolul 308d din Directiva 2009/138/CE</t>
  </si>
  <si>
    <t>VALOAREA ACTIVELOR, A OBLIGAȚIILOR ȘI A FONDURILOR PROPRII</t>
  </si>
  <si>
    <t>AS12</t>
  </si>
  <si>
    <t>Valoarea totală a activelor întreprinderilor de asigurare și de reasigurare, evaluate în conformitate cu articolul 75 din Directiva 2009/138/CE</t>
  </si>
  <si>
    <t>AS12a</t>
  </si>
  <si>
    <t>Imobilizări necorporale</t>
  </si>
  <si>
    <t>AS12b</t>
  </si>
  <si>
    <t>Creanțe privind impozitul amânat</t>
  </si>
  <si>
    <t>AS12c</t>
  </si>
  <si>
    <t>Fondul surplus aferent beneficiilor pentru pensii</t>
  </si>
  <si>
    <t>AS12d</t>
  </si>
  <si>
    <t>Imobilizări corporale deținute pentru uz propriu</t>
  </si>
  <si>
    <t>AS12e</t>
  </si>
  <si>
    <t>Investiții (altele decât activele deținute pentru contractele unit-linked și index-linked)</t>
  </si>
  <si>
    <t>AS12f</t>
  </si>
  <si>
    <t xml:space="preserve">Active deținute pentru contractele unit-linked și index-linked </t>
  </si>
  <si>
    <t>AS12g</t>
  </si>
  <si>
    <t>Împrumuturi și credite ipotecare (cu excepția împrumuturilor garantate cu polițe de asigurare)</t>
  </si>
  <si>
    <t>AS12h</t>
  </si>
  <si>
    <t>Împrumuturi garantate cu polițe de asigurare</t>
  </si>
  <si>
    <t>AS12i</t>
  </si>
  <si>
    <t>Sume recuperabile din contracte de reasigurare</t>
  </si>
  <si>
    <t>AS12j</t>
  </si>
  <si>
    <t>Depozite pentru societăți cedente</t>
  </si>
  <si>
    <t>AS12k</t>
  </si>
  <si>
    <t>Creanțe de asigurare și de la intermediari</t>
  </si>
  <si>
    <t>AS12l</t>
  </si>
  <si>
    <t>Creanțe de reasigurare</t>
  </si>
  <si>
    <t>AS12m</t>
  </si>
  <si>
    <t>Creanțe (comerciale, nelegate de asigurări)</t>
  </si>
  <si>
    <t>AS12n</t>
  </si>
  <si>
    <t>Acțiuni proprii</t>
  </si>
  <si>
    <t>AS12o</t>
  </si>
  <si>
    <t>Sume datorate în raport cu elemente de fonduri proprii sau fonduri inițiale apelate, dar încă nevărsate</t>
  </si>
  <si>
    <t>AS12p</t>
  </si>
  <si>
    <t>Numerar și echivalente de numerar</t>
  </si>
  <si>
    <t>AS12q</t>
  </si>
  <si>
    <t>Alte active care nu figurează în altă parte</t>
  </si>
  <si>
    <t>AS13</t>
  </si>
  <si>
    <t>Valoarea totală a obligațiilor întreprinderilor de asigurare și de reasigurare, evaluate în conformitate cu articolele 75-86 din Directiva 2009/138/CE</t>
  </si>
  <si>
    <t>AS13a</t>
  </si>
  <si>
    <t>Rezerve tehnice</t>
  </si>
  <si>
    <t>AS13b</t>
  </si>
  <si>
    <t>Alte datorii, cu excepția datoriilor subordonate care nu sunt incluse în fondurile proprii</t>
  </si>
  <si>
    <t>AS13c</t>
  </si>
  <si>
    <t>Datorii subordonate care nu sunt incluse în fondurile proprii</t>
  </si>
  <si>
    <t>AS14a</t>
  </si>
  <si>
    <t>Valoarea totală a fondurilor proprii de bază</t>
  </si>
  <si>
    <t>AS14aa</t>
  </si>
  <si>
    <t>Din care datorii subordonate</t>
  </si>
  <si>
    <t>AS14b</t>
  </si>
  <si>
    <t>Valoarea totală a fondurilor proprii auxiliare</t>
  </si>
  <si>
    <t>AS15</t>
  </si>
  <si>
    <t>Valoarea totală eligibilă a fondurilor proprii pentru acoperirea cerinței de capital de solvabilitate</t>
  </si>
  <si>
    <t>AS15a</t>
  </si>
  <si>
    <t>Rangul 1 – nerestricționate</t>
  </si>
  <si>
    <t>AS15b</t>
  </si>
  <si>
    <t>Rangul 1 – restricționate</t>
  </si>
  <si>
    <t>AS15c</t>
  </si>
  <si>
    <t>Rangul 2</t>
  </si>
  <si>
    <t>AS15d</t>
  </si>
  <si>
    <t>Rangul 3</t>
  </si>
  <si>
    <t>AS16</t>
  </si>
  <si>
    <t>Valoarea totală eligibilă a fondurilor proprii de bază pentru acoperirea cerinței de capital minim</t>
  </si>
  <si>
    <t>AS16a</t>
  </si>
  <si>
    <t>AS16b</t>
  </si>
  <si>
    <t>AS16c</t>
  </si>
  <si>
    <t>CERINȚELE DE CAPITAL REGLEMENTAT – FORMULA STANDARD</t>
  </si>
  <si>
    <t>AS17</t>
  </si>
  <si>
    <t>Valoarea totală a cerinței de capital minim</t>
  </si>
  <si>
    <t>AS18</t>
  </si>
  <si>
    <t>Valoarea totală a cerinței de capital de solvabilitate</t>
  </si>
  <si>
    <t>AS19</t>
  </si>
  <si>
    <t>AS19a</t>
  </si>
  <si>
    <t>Riscul de piață</t>
  </si>
  <si>
    <t>AS19aa</t>
  </si>
  <si>
    <t>Riscul de rată a dobânzii</t>
  </si>
  <si>
    <t>AS19ab</t>
  </si>
  <si>
    <t>Riscul de devalorizare a acțiunilor</t>
  </si>
  <si>
    <t>AS19ac</t>
  </si>
  <si>
    <t>Riscul de bunuri imobiliare</t>
  </si>
  <si>
    <t>AS19ad</t>
  </si>
  <si>
    <t>Riscul de marjă de credit</t>
  </si>
  <si>
    <t>AS19ae</t>
  </si>
  <si>
    <t>Concentrări ale riscului de piață</t>
  </si>
  <si>
    <t>AS19af</t>
  </si>
  <si>
    <t>Riscul de modificare a ratei de schimb valutar</t>
  </si>
  <si>
    <t>AS19b</t>
  </si>
  <si>
    <t>Riscul de contrapartidă</t>
  </si>
  <si>
    <t>AS19c</t>
  </si>
  <si>
    <t>Riscul de subscriere pentru asigurarea de viață</t>
  </si>
  <si>
    <t>AS19ca</t>
  </si>
  <si>
    <t>Riscul de mortalitate</t>
  </si>
  <si>
    <t>AS19cb</t>
  </si>
  <si>
    <t>Riscul de longevitate</t>
  </si>
  <si>
    <t>AS19cc</t>
  </si>
  <si>
    <t>Riscul de invaliditate-morbiditate</t>
  </si>
  <si>
    <t>AS19cd</t>
  </si>
  <si>
    <t>Riscul de reziliere</t>
  </si>
  <si>
    <t>AS19ce</t>
  </si>
  <si>
    <t>Riscul de cheltuieli în asigurarea de viață</t>
  </si>
  <si>
    <t>AS19cf</t>
  </si>
  <si>
    <t>Riscul de revizuire</t>
  </si>
  <si>
    <t>AS19cg</t>
  </si>
  <si>
    <t>Riscul de catastrofă în asigurarea de viață</t>
  </si>
  <si>
    <t>AS19d</t>
  </si>
  <si>
    <t>Riscul de subscriere pentru asigurarea de sănătate</t>
  </si>
  <si>
    <t>AS19da</t>
  </si>
  <si>
    <t>Riscul de subscriere pentru asigurarea de sănătate SLT</t>
  </si>
  <si>
    <t>AS19db</t>
  </si>
  <si>
    <t>Riscul de subscriere pentru asigurarea de sănătate NSLT</t>
  </si>
  <si>
    <t>AS19dc</t>
  </si>
  <si>
    <t>Riscul de catastrofă în asigurarea de sănătate</t>
  </si>
  <si>
    <t>AS19e</t>
  </si>
  <si>
    <t>Riscul de subscriere pentru asigurarea generală</t>
  </si>
  <si>
    <t>AS19ea</t>
  </si>
  <si>
    <t>Riscul de prime și de rezerve în asigurarea generală</t>
  </si>
  <si>
    <t>AS19eb</t>
  </si>
  <si>
    <t>Riscul de reziliere în asigurarea generală</t>
  </si>
  <si>
    <t>AS19ec</t>
  </si>
  <si>
    <t>Riscul de catastrofă în asigurarea generală</t>
  </si>
  <si>
    <t>AS19f</t>
  </si>
  <si>
    <t>Riscul aferent imobilizărilor necorporale</t>
  </si>
  <si>
    <t>AS19g</t>
  </si>
  <si>
    <t>Riscul operațional</t>
  </si>
  <si>
    <t>AS20</t>
  </si>
  <si>
    <t xml:space="preserve">Valoarea totală a cerinței de capital de solvabilitate pentru submodulele „risc de marjă de credit” și „concentrare a riscurilor de piață”, precum și pentru modulul „risc de contrapartidă” pentru care s-a efectuat o reevaluare a nivelului de calitate a creditului în ceea ce privește cele mai mari sau mai complexe expuneri în conformitate cu articolul 4 alineatul (5) din Regulamentul delegat (UE) 2015/35 – la nivelul de agregare disponibil – exprimată ca procent din valoarea totală a submodulelor sau a modulului respectiv (în condițiile în care cerința de capital de solvabilitate pentru riscul de credit este calculată utilizând formula standard (1) </t>
  </si>
  <si>
    <t>AS20a</t>
  </si>
  <si>
    <t>AS20b</t>
  </si>
  <si>
    <t>Concentrarea riscului de piață</t>
  </si>
  <si>
    <t>AS20c</t>
  </si>
  <si>
    <t>CERINȚELE DE CAPITAL REGLEMENTAT – MODELE INTERNE</t>
  </si>
  <si>
    <t>AS21</t>
  </si>
  <si>
    <t>Valoarea totală a cerinței de capital de solvabilitate calculată utilizând un model intern parțial care a fost aprobat – la nivelul de agregare disponibil – exprimată ca procent din valoarea totală a cerinței de capital de solvabilitate</t>
  </si>
  <si>
    <t>AS21a</t>
  </si>
  <si>
    <t>Valoarea totală a cerinței de capital de solvabilitate calculată utilizând un model intern parțial care a fost aprobat, în a cărui sferă de aplicare intră riscul de credit inclus atât în riscul de piață, cât și în riscul de contrapartidă – la nivelul de agregare disponibil – exprimată ca procent din valoarea totală a cerinței de capital de solvabilitate, calculată utilizând un model intern parțial</t>
  </si>
  <si>
    <t>AS22a</t>
  </si>
  <si>
    <t>Numărul de întreprinderi de asigurare și de reasigurare care utilizează pentru calculul cerinței de capital de solvabilitate un model intern integral care a fost aprobat</t>
  </si>
  <si>
    <t>AS22b</t>
  </si>
  <si>
    <t>Numărul de întreprinderi de asigurare și de reasigurare care utilizează pentru calculul cerinței de capital de solvabilitate un model intern parțial care a fost aprobat</t>
  </si>
  <si>
    <t>AS22c</t>
  </si>
  <si>
    <t>Numărul de întreprinderi de asigurare și de reasigurare care utilizează un model intern aprobat a cărui sferă de aplicare acoperă riscul de credit atât în riscul de piață, cât și în riscul de contrapartidă</t>
  </si>
  <si>
    <t>CERINȚELE DE CAPITAL REGLEMENTAT – MAJORĂRI DE CAPITAL DE SOLVABILITATE</t>
  </si>
  <si>
    <t>AS23a</t>
  </si>
  <si>
    <t>Numărul de majorări de capital de solvabilitate</t>
  </si>
  <si>
    <t>AS23b</t>
  </si>
  <si>
    <t>Majorarea medie de capital de solvabilitate pe întreprindere</t>
  </si>
  <si>
    <t>AS23c</t>
  </si>
  <si>
    <t>Repartizarea majorărilor de capital de solvabilitate, măsurate ca procent din cerința de capital de solvabilitate, pentru toate întreprinderile de asigurare și de reasigurare supravegheate în temeiul Directivei 2009/138/CE.</t>
  </si>
  <si>
    <t>31.12.2016</t>
  </si>
  <si>
    <t>Valoarea totală a cerinței de capital de solvabilitate calculată utilizând formula standard pentru fiecare modul și submodul de risc — la nivelul de agregare disponibil — exprimată ca procent din valoarea totală a cerinței de capital de solvabilitate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</si>
</sst>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_-;\-* #,##0.00\ _ _-;_-* &quot;-&quot;??\ _ _-;_-@_-"/>
    <numFmt numFmtId="165" formatCode="_-* #,##0&quot; &quot;_ _-;\-* #,##0&quot; &quot;_ _-;_-* &quot;-&quot;??&quot; &quot;_ _-;_-@_-"/>
  </numFmts>
  <fonts count="5" x14ac:knownFonts="1">
    <font>
      <sz val="11"/>
      <color theme="1"/>
      <name val="Calibri"/>
      <family val="2"/>
      <charset val="238"/>
      <scheme val="minor"/>
    </font>
    <font>
      <sz val="8"/>
      <color rgb="FF000000"/>
      <name val="Calibri"/>
      <family val="2"/>
      <charset val="238"/>
      <scheme val="minor"/>
    </font>
    <font>
      <sz val="11"/>
      <color theme="1"/>
      <name val="Calibri"/>
      <family val="2"/>
      <charset val="238"/>
      <scheme val="minor"/>
    </font>
    <font>
      <sz val="8"/>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83">
    <xf numFmtId="0" fontId="0" fillId="0" borderId="0" xfId="0"/>
    <xf numFmtId="0" fontId="1" fillId="0" borderId="0" xfId="0" applyFont="1"/>
    <xf numFmtId="0" fontId="1" fillId="0" borderId="1" xfId="0" applyFont="1" applyBorder="1" applyAlignment="1">
      <alignment vertical="top"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164" fontId="1" fillId="3" borderId="1" xfId="1"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0" fontId="1" fillId="3" borderId="1" xfId="2" applyNumberFormat="1" applyFont="1" applyFill="1" applyBorder="1" applyAlignment="1">
      <alignment vertical="top" wrapText="1"/>
    </xf>
    <xf numFmtId="10" fontId="1" fillId="3" borderId="1" xfId="0" applyNumberFormat="1" applyFont="1" applyFill="1" applyBorder="1" applyAlignment="1">
      <alignment vertical="top" wrapText="1"/>
    </xf>
    <xf numFmtId="9" fontId="1" fillId="3" borderId="1" xfId="0" applyNumberFormat="1" applyFont="1" applyFill="1" applyBorder="1" applyAlignment="1">
      <alignment vertical="top" wrapText="1"/>
    </xf>
    <xf numFmtId="9" fontId="1" fillId="3" borderId="1" xfId="2" applyFont="1" applyFill="1" applyBorder="1" applyAlignment="1">
      <alignment vertical="top" wrapText="1"/>
    </xf>
    <xf numFmtId="0" fontId="1" fillId="0" borderId="5" xfId="0" applyFont="1" applyBorder="1" applyAlignment="1">
      <alignment vertical="top" wrapText="1"/>
    </xf>
    <xf numFmtId="0" fontId="1" fillId="3" borderId="5" xfId="0" applyFont="1" applyFill="1" applyBorder="1" applyAlignment="1">
      <alignment vertical="top" wrapText="1"/>
    </xf>
    <xf numFmtId="0" fontId="1" fillId="0" borderId="6" xfId="0"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0" fontId="1" fillId="3" borderId="6" xfId="0" applyFont="1" applyFill="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164" fontId="1" fillId="0" borderId="6" xfId="1" applyFont="1" applyBorder="1" applyAlignment="1">
      <alignment vertical="top" wrapText="1"/>
    </xf>
    <xf numFmtId="10" fontId="1" fillId="3" borderId="6" xfId="0" applyNumberFormat="1" applyFont="1" applyFill="1" applyBorder="1" applyAlignment="1">
      <alignment vertical="top" wrapText="1"/>
    </xf>
    <xf numFmtId="0" fontId="3" fillId="0" borderId="0" xfId="0" applyFont="1"/>
    <xf numFmtId="10" fontId="1" fillId="3" borderId="6" xfId="2" applyNumberFormat="1" applyFont="1" applyFill="1" applyBorder="1" applyAlignment="1">
      <alignment vertical="top" wrapText="1"/>
    </xf>
    <xf numFmtId="164" fontId="1" fillId="3" borderId="5" xfId="1" applyFont="1" applyFill="1" applyBorder="1" applyAlignment="1">
      <alignment vertical="top" wrapText="1"/>
    </xf>
    <xf numFmtId="165" fontId="1" fillId="0" borderId="1" xfId="1" applyNumberFormat="1" applyFont="1" applyFill="1" applyBorder="1" applyAlignment="1">
      <alignment vertical="top" wrapText="1"/>
    </xf>
    <xf numFmtId="165" fontId="1" fillId="4" borderId="1" xfId="1" applyNumberFormat="1" applyFont="1" applyFill="1" applyBorder="1" applyAlignment="1">
      <alignment vertical="top" wrapText="1"/>
    </xf>
    <xf numFmtId="165" fontId="1" fillId="3" borderId="1" xfId="1" applyNumberFormat="1" applyFont="1" applyFill="1" applyBorder="1" applyAlignment="1">
      <alignment horizontal="right" vertical="top" wrapText="1"/>
    </xf>
    <xf numFmtId="165" fontId="1" fillId="0" borderId="1" xfId="1" applyNumberFormat="1" applyFont="1" applyFill="1" applyBorder="1" applyAlignment="1">
      <alignment horizontal="right" vertical="top" wrapText="1"/>
    </xf>
    <xf numFmtId="165" fontId="1" fillId="4" borderId="1" xfId="1" applyNumberFormat="1" applyFont="1" applyFill="1" applyBorder="1" applyAlignment="1">
      <alignment horizontal="right" vertical="top" wrapText="1"/>
    </xf>
    <xf numFmtId="0" fontId="4" fillId="3" borderId="1" xfId="0" applyFont="1" applyFill="1" applyBorder="1" applyAlignment="1">
      <alignment vertical="top" wrapText="1"/>
    </xf>
    <xf numFmtId="165" fontId="1" fillId="3" borderId="1" xfId="3" applyNumberFormat="1" applyFont="1" applyFill="1" applyBorder="1" applyAlignment="1">
      <alignment vertical="top" wrapText="1"/>
    </xf>
    <xf numFmtId="165" fontId="1" fillId="3" borderId="6" xfId="3" applyNumberFormat="1" applyFont="1" applyFill="1" applyBorder="1" applyAlignment="1">
      <alignment vertical="top" wrapText="1"/>
    </xf>
    <xf numFmtId="0" fontId="1" fillId="0" borderId="1" xfId="0" applyFont="1" applyBorder="1" applyAlignment="1">
      <alignment vertical="top" wrapText="1"/>
    </xf>
    <xf numFmtId="0" fontId="1" fillId="4" borderId="1" xfId="0"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1" xfId="0" applyFont="1" applyFill="1" applyBorder="1" applyAlignment="1">
      <alignment vertical="top" wrapText="1"/>
    </xf>
    <xf numFmtId="165" fontId="1" fillId="3" borderId="1" xfId="1" applyNumberFormat="1" applyFont="1" applyFill="1" applyBorder="1" applyAlignment="1">
      <alignment vertical="top" wrapText="1"/>
    </xf>
    <xf numFmtId="165" fontId="1" fillId="0" borderId="1" xfId="1" applyNumberFormat="1" applyFont="1" applyBorder="1" applyAlignment="1">
      <alignment vertical="top" wrapText="1"/>
    </xf>
    <xf numFmtId="165" fontId="1" fillId="3" borderId="6" xfId="1" applyNumberFormat="1" applyFont="1" applyFill="1" applyBorder="1" applyAlignment="1">
      <alignment vertical="top" wrapText="1"/>
    </xf>
    <xf numFmtId="165" fontId="1" fillId="0" borderId="6" xfId="1" applyNumberFormat="1" applyFont="1" applyBorder="1" applyAlignment="1">
      <alignment vertical="top" wrapText="1"/>
    </xf>
    <xf numFmtId="165" fontId="1" fillId="3" borderId="5" xfId="1" applyNumberFormat="1" applyFont="1" applyFill="1" applyBorder="1" applyAlignment="1">
      <alignment vertical="top" wrapText="1"/>
    </xf>
    <xf numFmtId="165" fontId="1" fillId="0" borderId="5" xfId="1" applyNumberFormat="1" applyFont="1" applyBorder="1" applyAlignment="1">
      <alignment vertical="top" wrapText="1"/>
    </xf>
    <xf numFmtId="165" fontId="1" fillId="0" borderId="1" xfId="1" applyNumberFormat="1"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10" xfId="0" applyFont="1" applyFill="1" applyBorder="1" applyAlignment="1">
      <alignment vertical="top" wrapText="1"/>
    </xf>
    <xf numFmtId="0" fontId="1" fillId="4" borderId="11" xfId="0" applyFont="1" applyFill="1" applyBorder="1" applyAlignment="1">
      <alignment vertical="top" wrapText="1"/>
    </xf>
    <xf numFmtId="0" fontId="1" fillId="4" borderId="12"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4" borderId="13" xfId="0" applyFont="1" applyFill="1" applyBorder="1" applyAlignment="1">
      <alignment vertical="top" wrapText="1"/>
    </xf>
    <xf numFmtId="0" fontId="1" fillId="4" borderId="14" xfId="0" applyFont="1" applyFill="1" applyBorder="1" applyAlignment="1">
      <alignment vertical="top" wrapText="1"/>
    </xf>
    <xf numFmtId="0" fontId="1" fillId="4" borderId="15" xfId="0" applyFont="1" applyFill="1" applyBorder="1" applyAlignment="1">
      <alignment vertical="top" wrapText="1"/>
    </xf>
    <xf numFmtId="14" fontId="1" fillId="0" borderId="2" xfId="0" applyNumberFormat="1"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2" borderId="9" xfId="0" applyFont="1" applyFill="1" applyBorder="1" applyAlignment="1">
      <alignment horizontal="left" wrapText="1"/>
    </xf>
    <xf numFmtId="14" fontId="1" fillId="0" borderId="2" xfId="0" applyNumberFormat="1"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2" xfId="0" applyFont="1" applyFill="1" applyBorder="1" applyAlignment="1">
      <alignment vertical="top" wrapText="1"/>
    </xf>
    <xf numFmtId="165" fontId="1" fillId="4" borderId="2" xfId="1" applyNumberFormat="1" applyFont="1" applyFill="1" applyBorder="1" applyAlignment="1">
      <alignment horizontal="right" vertical="top" wrapText="1"/>
    </xf>
    <xf numFmtId="165" fontId="1" fillId="4" borderId="3" xfId="1" applyNumberFormat="1" applyFont="1" applyFill="1" applyBorder="1" applyAlignment="1">
      <alignment horizontal="right" vertical="top" wrapText="1"/>
    </xf>
    <xf numFmtId="165" fontId="1" fillId="4" borderId="4" xfId="1" applyNumberFormat="1" applyFont="1" applyFill="1" applyBorder="1" applyAlignment="1">
      <alignment horizontal="right" vertical="top" wrapText="1"/>
    </xf>
    <xf numFmtId="14" fontId="1" fillId="5" borderId="2" xfId="0" applyNumberFormat="1"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4" xfId="0" applyFont="1" applyFill="1" applyBorder="1" applyAlignment="1">
      <alignment horizontal="center" vertical="top" wrapText="1"/>
    </xf>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8"/>
  <sheetViews>
    <sheetView tabSelected="1" view="pageBreakPreview" zoomScaleNormal="100" zoomScaleSheetLayoutView="100" workbookViewId="0">
      <selection activeCell="AO12" sqref="AO12"/>
    </sheetView>
  </sheetViews>
  <sheetFormatPr defaultRowHeight="11.25" outlineLevelCol="1" x14ac:dyDescent="0.2"/>
  <cols>
    <col min="1" max="1" width="11.85546875" style="22" customWidth="1"/>
    <col min="2" max="2" width="52.85546875" style="22" customWidth="1"/>
    <col min="3" max="3" width="19.42578125" style="22" hidden="1" customWidth="1" outlineLevel="1"/>
    <col min="4" max="5" width="14.28515625" style="22" hidden="1" customWidth="1" outlineLevel="1"/>
    <col min="6" max="6" width="19.42578125" style="22" hidden="1" customWidth="1" outlineLevel="1"/>
    <col min="7" max="7" width="13.28515625" style="22" hidden="1" customWidth="1" outlineLevel="1"/>
    <col min="8" max="8" width="15.28515625" style="22" hidden="1" customWidth="1" outlineLevel="1" collapsed="1"/>
    <col min="9" max="10" width="15.28515625" style="22" hidden="1" customWidth="1" outlineLevel="1"/>
    <col min="11" max="11" width="19.5703125" style="22" hidden="1" customWidth="1" outlineLevel="1"/>
    <col min="12" max="12" width="15.28515625" style="22" hidden="1" customWidth="1" outlineLevel="1"/>
    <col min="13" max="13" width="13.7109375" style="22" hidden="1" customWidth="1" outlineLevel="1" collapsed="1"/>
    <col min="14" max="14" width="13.7109375" style="22" hidden="1" customWidth="1" outlineLevel="1"/>
    <col min="15" max="15" width="14.28515625" style="22" hidden="1" customWidth="1" outlineLevel="1"/>
    <col min="16" max="16" width="22" style="22" hidden="1" customWidth="1" outlineLevel="1"/>
    <col min="17" max="17" width="14.28515625" style="22" hidden="1" customWidth="1" outlineLevel="1"/>
    <col min="18" max="19" width="13.7109375" style="22" hidden="1" customWidth="1" outlineLevel="1"/>
    <col min="20" max="20" width="14.28515625" style="22" hidden="1" customWidth="1" outlineLevel="1"/>
    <col min="21" max="21" width="22" style="22" hidden="1" customWidth="1" outlineLevel="1"/>
    <col min="22" max="22" width="14.28515625" style="22" hidden="1" customWidth="1" outlineLevel="1"/>
    <col min="23" max="23" width="13.7109375" style="22" hidden="1" customWidth="1" outlineLevel="1" collapsed="1"/>
    <col min="24" max="24" width="13.7109375" style="22" hidden="1" customWidth="1" outlineLevel="1"/>
    <col min="25" max="25" width="14.28515625" style="22" hidden="1" customWidth="1" outlineLevel="1"/>
    <col min="26" max="26" width="22" style="22" hidden="1" customWidth="1" outlineLevel="1"/>
    <col min="27" max="27" width="14.28515625" style="22" hidden="1" customWidth="1" outlineLevel="1"/>
    <col min="28" max="29" width="13.7109375" style="22" hidden="1" customWidth="1" outlineLevel="1"/>
    <col min="30" max="30" width="14.28515625" style="22" hidden="1" customWidth="1" outlineLevel="1"/>
    <col min="31" max="31" width="22" style="22" hidden="1" customWidth="1" outlineLevel="1"/>
    <col min="32" max="32" width="14.28515625" style="22" hidden="1" customWidth="1" outlineLevel="1"/>
    <col min="33" max="33" width="13.7109375" style="22" customWidth="1" collapsed="1"/>
    <col min="34" max="34" width="13.7109375" style="22" customWidth="1"/>
    <col min="35" max="35" width="14.28515625" style="22" customWidth="1"/>
    <col min="36" max="36" width="22" style="22" customWidth="1"/>
    <col min="37" max="37" width="14.28515625" style="22" customWidth="1"/>
    <col min="38" max="38" width="13.7109375" style="22" customWidth="1" collapsed="1"/>
    <col min="39" max="39" width="13.7109375" style="22" customWidth="1"/>
    <col min="40" max="40" width="14.28515625" style="22" customWidth="1"/>
    <col min="41" max="41" width="22" style="22" customWidth="1"/>
    <col min="42" max="42" width="14.28515625" style="22" customWidth="1"/>
    <col min="43" max="16384" width="9.140625" style="22"/>
  </cols>
  <sheetData>
    <row r="1" spans="1:42" ht="12" thickBot="1" x14ac:dyDescent="0.25">
      <c r="A1" s="1" t="s">
        <v>0</v>
      </c>
    </row>
    <row r="2" spans="1:42" ht="12" thickBot="1" x14ac:dyDescent="0.25">
      <c r="A2" s="2" t="s">
        <v>1</v>
      </c>
      <c r="B2" s="2" t="s">
        <v>2</v>
      </c>
      <c r="C2" s="76" t="s">
        <v>187</v>
      </c>
      <c r="D2" s="74"/>
      <c r="E2" s="74"/>
      <c r="F2" s="74"/>
      <c r="G2" s="75"/>
      <c r="H2" s="73">
        <v>43100</v>
      </c>
      <c r="I2" s="74"/>
      <c r="J2" s="74"/>
      <c r="K2" s="74"/>
      <c r="L2" s="75"/>
      <c r="M2" s="73">
        <v>43465</v>
      </c>
      <c r="N2" s="74"/>
      <c r="O2" s="74"/>
      <c r="P2" s="74"/>
      <c r="Q2" s="75"/>
      <c r="R2" s="69">
        <v>43830</v>
      </c>
      <c r="S2" s="70"/>
      <c r="T2" s="70"/>
      <c r="U2" s="70"/>
      <c r="V2" s="71"/>
      <c r="W2" s="69">
        <v>44196</v>
      </c>
      <c r="X2" s="70"/>
      <c r="Y2" s="70"/>
      <c r="Z2" s="70"/>
      <c r="AA2" s="71"/>
      <c r="AB2" s="69">
        <v>44561</v>
      </c>
      <c r="AC2" s="70"/>
      <c r="AD2" s="70"/>
      <c r="AE2" s="70"/>
      <c r="AF2" s="71"/>
      <c r="AG2" s="69">
        <v>44926</v>
      </c>
      <c r="AH2" s="70"/>
      <c r="AI2" s="70"/>
      <c r="AJ2" s="70"/>
      <c r="AK2" s="71"/>
      <c r="AL2" s="80">
        <v>45291</v>
      </c>
      <c r="AM2" s="81"/>
      <c r="AN2" s="81"/>
      <c r="AO2" s="81"/>
      <c r="AP2" s="82"/>
    </row>
    <row r="3" spans="1:42" ht="58.5" customHeight="1" thickBot="1" x14ac:dyDescent="0.25">
      <c r="A3" s="12"/>
      <c r="B3" s="12"/>
      <c r="C3" s="12" t="s">
        <v>3</v>
      </c>
      <c r="D3" s="12" t="s">
        <v>4</v>
      </c>
      <c r="E3" s="12" t="s">
        <v>5</v>
      </c>
      <c r="F3" s="12" t="s">
        <v>6</v>
      </c>
      <c r="G3" s="12" t="s">
        <v>7</v>
      </c>
      <c r="H3" s="12" t="s">
        <v>3</v>
      </c>
      <c r="I3" s="12" t="s">
        <v>4</v>
      </c>
      <c r="J3" s="12" t="s">
        <v>5</v>
      </c>
      <c r="K3" s="12" t="s">
        <v>6</v>
      </c>
      <c r="L3" s="12" t="s">
        <v>7</v>
      </c>
      <c r="M3" s="12" t="s">
        <v>3</v>
      </c>
      <c r="N3" s="12" t="s">
        <v>4</v>
      </c>
      <c r="O3" s="12" t="s">
        <v>5</v>
      </c>
      <c r="P3" s="12" t="s">
        <v>6</v>
      </c>
      <c r="Q3" s="12" t="s">
        <v>7</v>
      </c>
      <c r="R3" s="12" t="s">
        <v>3</v>
      </c>
      <c r="S3" s="12" t="s">
        <v>4</v>
      </c>
      <c r="T3" s="12" t="s">
        <v>5</v>
      </c>
      <c r="U3" s="12" t="s">
        <v>6</v>
      </c>
      <c r="V3" s="12" t="s">
        <v>7</v>
      </c>
      <c r="W3" s="12" t="s">
        <v>3</v>
      </c>
      <c r="X3" s="12" t="s">
        <v>4</v>
      </c>
      <c r="Y3" s="12" t="s">
        <v>5</v>
      </c>
      <c r="Z3" s="12" t="s">
        <v>6</v>
      </c>
      <c r="AA3" s="12" t="s">
        <v>7</v>
      </c>
      <c r="AB3" s="12" t="s">
        <v>3</v>
      </c>
      <c r="AC3" s="12" t="s">
        <v>4</v>
      </c>
      <c r="AD3" s="12" t="s">
        <v>5</v>
      </c>
      <c r="AE3" s="12" t="s">
        <v>6</v>
      </c>
      <c r="AF3" s="12" t="s">
        <v>7</v>
      </c>
      <c r="AG3" s="12" t="s">
        <v>3</v>
      </c>
      <c r="AH3" s="12" t="s">
        <v>4</v>
      </c>
      <c r="AI3" s="12" t="s">
        <v>5</v>
      </c>
      <c r="AJ3" s="12" t="s">
        <v>6</v>
      </c>
      <c r="AK3" s="12" t="s">
        <v>7</v>
      </c>
      <c r="AL3" s="12" t="s">
        <v>3</v>
      </c>
      <c r="AM3" s="12" t="s">
        <v>4</v>
      </c>
      <c r="AN3" s="12" t="s">
        <v>5</v>
      </c>
      <c r="AO3" s="12" t="s">
        <v>6</v>
      </c>
      <c r="AP3" s="12" t="s">
        <v>7</v>
      </c>
    </row>
    <row r="4" spans="1:42" ht="15.75" customHeight="1" thickBot="1" x14ac:dyDescent="0.25">
      <c r="A4" s="64" t="s">
        <v>8</v>
      </c>
      <c r="B4" s="65"/>
      <c r="C4" s="65"/>
      <c r="D4" s="65"/>
      <c r="E4" s="65"/>
      <c r="F4" s="65"/>
      <c r="G4" s="65"/>
      <c r="H4" s="65"/>
      <c r="I4" s="65"/>
      <c r="J4" s="65"/>
      <c r="K4" s="65"/>
      <c r="L4" s="65"/>
      <c r="M4" s="65"/>
      <c r="N4" s="65"/>
      <c r="O4" s="65"/>
      <c r="P4" s="65"/>
      <c r="Q4" s="65"/>
      <c r="R4" s="65"/>
      <c r="S4" s="65"/>
      <c r="T4" s="65"/>
      <c r="U4" s="65"/>
      <c r="V4" s="72"/>
      <c r="W4" s="64"/>
      <c r="X4" s="65"/>
      <c r="Y4" s="65"/>
      <c r="Z4" s="65"/>
      <c r="AA4" s="65"/>
      <c r="AB4" s="64"/>
      <c r="AC4" s="65"/>
      <c r="AD4" s="65"/>
      <c r="AE4" s="65"/>
      <c r="AF4" s="65"/>
      <c r="AG4" s="64"/>
      <c r="AH4" s="65"/>
      <c r="AI4" s="65"/>
      <c r="AJ4" s="65"/>
      <c r="AK4" s="65"/>
      <c r="AL4" s="64"/>
      <c r="AM4" s="65"/>
      <c r="AN4" s="65"/>
      <c r="AO4" s="65"/>
      <c r="AP4" s="65"/>
    </row>
    <row r="5" spans="1:42" ht="12" thickBot="1" x14ac:dyDescent="0.25">
      <c r="A5" s="14" t="s">
        <v>9</v>
      </c>
      <c r="B5" s="14" t="s">
        <v>10</v>
      </c>
      <c r="C5" s="15">
        <v>29</v>
      </c>
      <c r="D5" s="16">
        <v>8</v>
      </c>
      <c r="E5" s="16">
        <v>15</v>
      </c>
      <c r="F5" s="16">
        <v>6</v>
      </c>
      <c r="G5" s="16">
        <v>0</v>
      </c>
      <c r="H5" s="15">
        <v>28</v>
      </c>
      <c r="I5" s="16">
        <v>7</v>
      </c>
      <c r="J5" s="16">
        <v>15</v>
      </c>
      <c r="K5" s="16">
        <v>6</v>
      </c>
      <c r="L5" s="16">
        <v>0</v>
      </c>
      <c r="M5" s="15">
        <v>28</v>
      </c>
      <c r="N5" s="16">
        <v>7</v>
      </c>
      <c r="O5" s="16">
        <v>15</v>
      </c>
      <c r="P5" s="16">
        <v>6</v>
      </c>
      <c r="Q5" s="16">
        <v>0</v>
      </c>
      <c r="R5" s="15">
        <v>28</v>
      </c>
      <c r="S5" s="16">
        <v>7</v>
      </c>
      <c r="T5" s="16">
        <v>15</v>
      </c>
      <c r="U5" s="16">
        <v>6</v>
      </c>
      <c r="V5" s="16">
        <v>0</v>
      </c>
      <c r="W5" s="15">
        <v>27</v>
      </c>
      <c r="X5" s="16">
        <v>7</v>
      </c>
      <c r="Y5" s="16">
        <v>14</v>
      </c>
      <c r="Z5" s="16">
        <v>6</v>
      </c>
      <c r="AA5" s="16">
        <v>0</v>
      </c>
      <c r="AB5" s="37">
        <v>26</v>
      </c>
      <c r="AC5" s="38">
        <v>7</v>
      </c>
      <c r="AD5" s="38">
        <v>13</v>
      </c>
      <c r="AE5" s="38">
        <v>6</v>
      </c>
      <c r="AF5" s="38">
        <v>0</v>
      </c>
      <c r="AG5" s="37">
        <v>26</v>
      </c>
      <c r="AH5" s="38">
        <v>7</v>
      </c>
      <c r="AI5" s="38">
        <v>13</v>
      </c>
      <c r="AJ5" s="38">
        <v>6</v>
      </c>
      <c r="AK5" s="38">
        <v>0</v>
      </c>
      <c r="AL5" s="50">
        <v>25</v>
      </c>
      <c r="AM5" s="51">
        <v>6</v>
      </c>
      <c r="AN5" s="51">
        <v>13</v>
      </c>
      <c r="AO5" s="51">
        <v>6</v>
      </c>
      <c r="AP5" s="51">
        <v>0</v>
      </c>
    </row>
    <row r="6" spans="1:42" ht="34.5" thickBot="1" x14ac:dyDescent="0.25">
      <c r="A6" s="2" t="s">
        <v>11</v>
      </c>
      <c r="B6" s="2" t="s">
        <v>12</v>
      </c>
      <c r="C6" s="6">
        <v>11</v>
      </c>
      <c r="D6" s="7">
        <v>5</v>
      </c>
      <c r="E6" s="7">
        <v>6</v>
      </c>
      <c r="F6" s="7">
        <v>0</v>
      </c>
      <c r="G6" s="7">
        <v>0</v>
      </c>
      <c r="H6" s="6">
        <v>13</v>
      </c>
      <c r="I6" s="7">
        <v>6</v>
      </c>
      <c r="J6" s="7">
        <v>7</v>
      </c>
      <c r="K6" s="7">
        <v>0</v>
      </c>
      <c r="L6" s="7">
        <v>0</v>
      </c>
      <c r="M6" s="6">
        <v>15</v>
      </c>
      <c r="N6" s="7">
        <v>0</v>
      </c>
      <c r="O6" s="7">
        <v>12</v>
      </c>
      <c r="P6" s="7">
        <v>3</v>
      </c>
      <c r="Q6" s="7">
        <v>0</v>
      </c>
      <c r="R6" s="6">
        <v>16</v>
      </c>
      <c r="S6" s="7">
        <v>0</v>
      </c>
      <c r="T6" s="7">
        <v>13</v>
      </c>
      <c r="U6" s="7">
        <v>3</v>
      </c>
      <c r="V6" s="16">
        <v>0</v>
      </c>
      <c r="W6" s="6">
        <v>16</v>
      </c>
      <c r="X6" s="7">
        <v>0</v>
      </c>
      <c r="Y6" s="7">
        <v>13</v>
      </c>
      <c r="Z6" s="7">
        <v>3</v>
      </c>
      <c r="AA6" s="16">
        <v>0</v>
      </c>
      <c r="AB6" s="35">
        <v>13</v>
      </c>
      <c r="AC6" s="36">
        <v>0</v>
      </c>
      <c r="AD6" s="36">
        <v>10</v>
      </c>
      <c r="AE6" s="36">
        <v>3</v>
      </c>
      <c r="AF6" s="38">
        <v>0</v>
      </c>
      <c r="AG6" s="35">
        <v>15</v>
      </c>
      <c r="AH6" s="36">
        <v>0</v>
      </c>
      <c r="AI6" s="36">
        <v>12</v>
      </c>
      <c r="AJ6" s="36">
        <v>3</v>
      </c>
      <c r="AK6" s="38">
        <v>0</v>
      </c>
      <c r="AL6" s="48">
        <v>15</v>
      </c>
      <c r="AM6" s="49">
        <v>0</v>
      </c>
      <c r="AN6" s="49">
        <v>12</v>
      </c>
      <c r="AO6" s="49">
        <v>3</v>
      </c>
      <c r="AP6" s="51">
        <v>0</v>
      </c>
    </row>
    <row r="7" spans="1:42" ht="34.5" thickBot="1" x14ac:dyDescent="0.25">
      <c r="A7" s="2" t="s">
        <v>13</v>
      </c>
      <c r="B7" s="2" t="s">
        <v>14</v>
      </c>
      <c r="C7" s="6">
        <v>0</v>
      </c>
      <c r="D7" s="7">
        <v>0</v>
      </c>
      <c r="E7" s="7">
        <v>0</v>
      </c>
      <c r="F7" s="7">
        <v>0</v>
      </c>
      <c r="G7" s="7">
        <v>0</v>
      </c>
      <c r="H7" s="6">
        <v>0</v>
      </c>
      <c r="I7" s="7">
        <v>0</v>
      </c>
      <c r="J7" s="7">
        <v>0</v>
      </c>
      <c r="K7" s="7">
        <v>0</v>
      </c>
      <c r="L7" s="7">
        <v>0</v>
      </c>
      <c r="M7" s="6">
        <v>0</v>
      </c>
      <c r="N7" s="7">
        <v>0</v>
      </c>
      <c r="O7" s="7">
        <v>0</v>
      </c>
      <c r="P7" s="7">
        <v>0</v>
      </c>
      <c r="Q7" s="7">
        <v>0</v>
      </c>
      <c r="R7" s="6">
        <v>0</v>
      </c>
      <c r="S7" s="7">
        <v>0</v>
      </c>
      <c r="T7" s="7">
        <v>0</v>
      </c>
      <c r="U7" s="7">
        <v>0</v>
      </c>
      <c r="V7" s="7">
        <v>0</v>
      </c>
      <c r="W7" s="6">
        <v>0</v>
      </c>
      <c r="X7" s="7">
        <v>0</v>
      </c>
      <c r="Y7" s="7">
        <v>0</v>
      </c>
      <c r="Z7" s="7">
        <v>0</v>
      </c>
      <c r="AA7" s="7">
        <v>0</v>
      </c>
      <c r="AB7" s="35">
        <v>0</v>
      </c>
      <c r="AC7" s="36">
        <v>0</v>
      </c>
      <c r="AD7" s="36">
        <v>0</v>
      </c>
      <c r="AE7" s="36">
        <v>0</v>
      </c>
      <c r="AF7" s="36">
        <v>0</v>
      </c>
      <c r="AG7" s="35">
        <v>0</v>
      </c>
      <c r="AH7" s="36">
        <v>0</v>
      </c>
      <c r="AI7" s="36">
        <v>0</v>
      </c>
      <c r="AJ7" s="36">
        <v>0</v>
      </c>
      <c r="AK7" s="36">
        <v>0</v>
      </c>
      <c r="AL7" s="48">
        <v>0</v>
      </c>
      <c r="AM7" s="54">
        <v>0</v>
      </c>
      <c r="AN7" s="54">
        <v>0</v>
      </c>
      <c r="AO7" s="54">
        <v>0</v>
      </c>
      <c r="AP7" s="49">
        <v>0</v>
      </c>
    </row>
    <row r="8" spans="1:42" ht="39" customHeight="1" thickBot="1" x14ac:dyDescent="0.25">
      <c r="A8" s="2" t="s">
        <v>15</v>
      </c>
      <c r="B8" s="2" t="s">
        <v>16</v>
      </c>
      <c r="C8" s="6">
        <v>0</v>
      </c>
      <c r="D8" s="25">
        <v>0</v>
      </c>
      <c r="E8" s="25">
        <v>0</v>
      </c>
      <c r="F8" s="25">
        <v>0</v>
      </c>
      <c r="G8" s="25">
        <v>0</v>
      </c>
      <c r="H8" s="6">
        <v>0</v>
      </c>
      <c r="I8" s="25">
        <v>0</v>
      </c>
      <c r="J8" s="25">
        <v>0</v>
      </c>
      <c r="K8" s="25">
        <v>0</v>
      </c>
      <c r="L8" s="25">
        <v>0</v>
      </c>
      <c r="M8" s="6">
        <v>0</v>
      </c>
      <c r="N8" s="7">
        <v>0</v>
      </c>
      <c r="O8" s="7">
        <v>0</v>
      </c>
      <c r="P8" s="7">
        <v>0</v>
      </c>
      <c r="Q8" s="7">
        <v>0</v>
      </c>
      <c r="R8" s="6">
        <v>0</v>
      </c>
      <c r="S8" s="7">
        <v>0</v>
      </c>
      <c r="T8" s="7">
        <v>0</v>
      </c>
      <c r="U8" s="7">
        <v>0</v>
      </c>
      <c r="V8" s="7">
        <v>0</v>
      </c>
      <c r="W8" s="6">
        <v>0</v>
      </c>
      <c r="X8" s="7">
        <v>0</v>
      </c>
      <c r="Y8" s="7">
        <v>0</v>
      </c>
      <c r="Z8" s="7">
        <v>0</v>
      </c>
      <c r="AA8" s="7">
        <v>0</v>
      </c>
      <c r="AB8" s="35">
        <v>0</v>
      </c>
      <c r="AC8" s="36">
        <v>0</v>
      </c>
      <c r="AD8" s="36">
        <v>0</v>
      </c>
      <c r="AE8" s="36">
        <v>0</v>
      </c>
      <c r="AF8" s="36">
        <v>0</v>
      </c>
      <c r="AG8" s="35">
        <v>0</v>
      </c>
      <c r="AH8" s="36">
        <v>0</v>
      </c>
      <c r="AI8" s="36">
        <v>0</v>
      </c>
      <c r="AJ8" s="36">
        <v>0</v>
      </c>
      <c r="AK8" s="36">
        <v>0</v>
      </c>
      <c r="AL8" s="48">
        <v>0</v>
      </c>
      <c r="AM8" s="54">
        <v>0</v>
      </c>
      <c r="AN8" s="54">
        <v>0</v>
      </c>
      <c r="AO8" s="54">
        <v>0</v>
      </c>
      <c r="AP8" s="49">
        <v>0</v>
      </c>
    </row>
    <row r="9" spans="1:42" ht="34.5" thickBot="1" x14ac:dyDescent="0.25">
      <c r="A9" s="2" t="s">
        <v>17</v>
      </c>
      <c r="B9" s="2" t="s">
        <v>18</v>
      </c>
      <c r="C9" s="6">
        <v>3</v>
      </c>
      <c r="D9" s="25">
        <v>0</v>
      </c>
      <c r="E9" s="25">
        <v>3</v>
      </c>
      <c r="F9" s="25">
        <v>0</v>
      </c>
      <c r="G9" s="26" t="s">
        <v>19</v>
      </c>
      <c r="H9" s="6">
        <v>3</v>
      </c>
      <c r="I9" s="7">
        <v>0</v>
      </c>
      <c r="J9" s="7">
        <v>3</v>
      </c>
      <c r="K9" s="7">
        <v>0</v>
      </c>
      <c r="L9" s="26" t="s">
        <v>19</v>
      </c>
      <c r="M9" s="6">
        <v>7</v>
      </c>
      <c r="N9" s="7">
        <v>0</v>
      </c>
      <c r="O9" s="7">
        <v>5</v>
      </c>
      <c r="P9" s="7">
        <v>2</v>
      </c>
      <c r="Q9" s="4" t="s">
        <v>19</v>
      </c>
      <c r="R9" s="6">
        <v>7</v>
      </c>
      <c r="S9" s="7">
        <v>0</v>
      </c>
      <c r="T9" s="7">
        <v>5</v>
      </c>
      <c r="U9" s="7">
        <v>2</v>
      </c>
      <c r="V9" s="4" t="s">
        <v>19</v>
      </c>
      <c r="W9" s="6">
        <v>10</v>
      </c>
      <c r="X9" s="7">
        <v>1</v>
      </c>
      <c r="Y9" s="7">
        <v>7</v>
      </c>
      <c r="Z9" s="7">
        <v>2</v>
      </c>
      <c r="AA9" s="4" t="s">
        <v>19</v>
      </c>
      <c r="AB9" s="35">
        <v>9</v>
      </c>
      <c r="AC9" s="36">
        <v>1</v>
      </c>
      <c r="AD9" s="36">
        <v>6</v>
      </c>
      <c r="AE9" s="36">
        <v>2</v>
      </c>
      <c r="AF9" s="34" t="s">
        <v>19</v>
      </c>
      <c r="AG9" s="35">
        <v>9</v>
      </c>
      <c r="AH9" s="36">
        <v>1</v>
      </c>
      <c r="AI9" s="36">
        <v>6</v>
      </c>
      <c r="AJ9" s="36">
        <v>2</v>
      </c>
      <c r="AK9" s="34" t="s">
        <v>19</v>
      </c>
      <c r="AL9" s="48">
        <v>8</v>
      </c>
      <c r="AM9" s="49">
        <v>1</v>
      </c>
      <c r="AN9" s="49">
        <v>5</v>
      </c>
      <c r="AO9" s="49">
        <v>2</v>
      </c>
      <c r="AP9" s="47" t="s">
        <v>19</v>
      </c>
    </row>
    <row r="10" spans="1:42" ht="38.25" customHeight="1" thickBot="1" x14ac:dyDescent="0.25">
      <c r="A10" s="2" t="s">
        <v>20</v>
      </c>
      <c r="B10" s="2" t="s">
        <v>21</v>
      </c>
      <c r="C10" s="6">
        <v>634</v>
      </c>
      <c r="D10" s="7"/>
      <c r="E10" s="7"/>
      <c r="F10" s="7"/>
      <c r="G10" s="26" t="s">
        <v>19</v>
      </c>
      <c r="H10" s="6">
        <v>661</v>
      </c>
      <c r="I10" s="7"/>
      <c r="J10" s="7"/>
      <c r="K10" s="7"/>
      <c r="L10" s="26" t="s">
        <v>19</v>
      </c>
      <c r="M10" s="6">
        <v>581</v>
      </c>
      <c r="N10" s="2"/>
      <c r="O10" s="2"/>
      <c r="P10" s="2"/>
      <c r="Q10" s="4" t="s">
        <v>19</v>
      </c>
      <c r="R10" s="6">
        <v>628</v>
      </c>
      <c r="S10" s="2"/>
      <c r="T10" s="2"/>
      <c r="U10" s="2"/>
      <c r="V10" s="4" t="s">
        <v>19</v>
      </c>
      <c r="W10" s="6">
        <v>609</v>
      </c>
      <c r="X10" s="2"/>
      <c r="Y10" s="2"/>
      <c r="Z10" s="2"/>
      <c r="AA10" s="4" t="s">
        <v>19</v>
      </c>
      <c r="AB10" s="35">
        <v>598</v>
      </c>
      <c r="AC10" s="33"/>
      <c r="AD10" s="33"/>
      <c r="AE10" s="33"/>
      <c r="AF10" s="34" t="s">
        <v>19</v>
      </c>
      <c r="AG10" s="35">
        <v>667</v>
      </c>
      <c r="AH10" s="33"/>
      <c r="AI10" s="33"/>
      <c r="AJ10" s="33"/>
      <c r="AK10" s="34" t="s">
        <v>19</v>
      </c>
      <c r="AL10" s="48">
        <v>689</v>
      </c>
      <c r="AM10" s="54">
        <v>0</v>
      </c>
      <c r="AN10" s="54">
        <v>0</v>
      </c>
      <c r="AO10" s="54">
        <v>0</v>
      </c>
      <c r="AP10" s="47" t="s">
        <v>19</v>
      </c>
    </row>
    <row r="11" spans="1:42" ht="35.25" customHeight="1" thickBot="1" x14ac:dyDescent="0.25">
      <c r="A11" s="2" t="s">
        <v>22</v>
      </c>
      <c r="B11" s="2" t="s">
        <v>23</v>
      </c>
      <c r="C11" s="27" t="s">
        <v>19</v>
      </c>
      <c r="D11" s="28" t="s">
        <v>19</v>
      </c>
      <c r="E11" s="28" t="s">
        <v>19</v>
      </c>
      <c r="F11" s="28" t="s">
        <v>19</v>
      </c>
      <c r="G11" s="29" t="s">
        <v>19</v>
      </c>
      <c r="H11" s="27" t="s">
        <v>19</v>
      </c>
      <c r="I11" s="28" t="s">
        <v>19</v>
      </c>
      <c r="J11" s="28" t="s">
        <v>19</v>
      </c>
      <c r="K11" s="28" t="s">
        <v>19</v>
      </c>
      <c r="L11" s="29" t="s">
        <v>19</v>
      </c>
      <c r="M11" s="6"/>
      <c r="N11" s="2"/>
      <c r="O11" s="2"/>
      <c r="P11" s="2"/>
      <c r="Q11" s="4" t="s">
        <v>19</v>
      </c>
      <c r="R11" s="6"/>
      <c r="S11" s="2"/>
      <c r="T11" s="2"/>
      <c r="U11" s="2"/>
      <c r="V11" s="4" t="s">
        <v>19</v>
      </c>
      <c r="W11" s="6"/>
      <c r="X11" s="2"/>
      <c r="Y11" s="2"/>
      <c r="Z11" s="2"/>
      <c r="AA11" s="4" t="s">
        <v>19</v>
      </c>
      <c r="AB11" s="35"/>
      <c r="AC11" s="33"/>
      <c r="AD11" s="33"/>
      <c r="AE11" s="33"/>
      <c r="AF11" s="34" t="s">
        <v>19</v>
      </c>
      <c r="AG11" s="48">
        <v>0</v>
      </c>
      <c r="AH11" s="49">
        <v>0</v>
      </c>
      <c r="AI11" s="49">
        <v>0</v>
      </c>
      <c r="AJ11" s="49">
        <v>0</v>
      </c>
      <c r="AK11" s="34" t="s">
        <v>19</v>
      </c>
      <c r="AL11" s="48">
        <v>0</v>
      </c>
      <c r="AM11" s="54">
        <v>0</v>
      </c>
      <c r="AN11" s="54">
        <v>0</v>
      </c>
      <c r="AO11" s="54">
        <v>0</v>
      </c>
      <c r="AP11" s="47" t="s">
        <v>19</v>
      </c>
    </row>
    <row r="12" spans="1:42" ht="23.25" thickBot="1" x14ac:dyDescent="0.25">
      <c r="A12" s="2" t="s">
        <v>24</v>
      </c>
      <c r="B12" s="2" t="s">
        <v>25</v>
      </c>
      <c r="C12" s="6">
        <v>1</v>
      </c>
      <c r="D12" s="7">
        <v>0</v>
      </c>
      <c r="E12" s="7">
        <v>1</v>
      </c>
      <c r="F12" s="7">
        <v>0</v>
      </c>
      <c r="G12" s="7">
        <v>0</v>
      </c>
      <c r="H12" s="6">
        <v>1</v>
      </c>
      <c r="I12" s="7">
        <v>0</v>
      </c>
      <c r="J12" s="7">
        <v>1</v>
      </c>
      <c r="K12" s="7">
        <v>0</v>
      </c>
      <c r="L12" s="7">
        <v>0</v>
      </c>
      <c r="M12" s="6">
        <v>1</v>
      </c>
      <c r="N12" s="7">
        <v>0</v>
      </c>
      <c r="O12" s="7">
        <v>1</v>
      </c>
      <c r="P12" s="7">
        <v>0</v>
      </c>
      <c r="Q12" s="7">
        <v>0</v>
      </c>
      <c r="R12" s="6">
        <v>1</v>
      </c>
      <c r="S12" s="7">
        <v>0</v>
      </c>
      <c r="T12" s="7">
        <v>1</v>
      </c>
      <c r="U12" s="7">
        <v>0</v>
      </c>
      <c r="V12" s="7">
        <v>0</v>
      </c>
      <c r="W12" s="6">
        <v>1</v>
      </c>
      <c r="X12" s="7">
        <v>0</v>
      </c>
      <c r="Y12" s="7">
        <v>1</v>
      </c>
      <c r="Z12" s="7">
        <v>0</v>
      </c>
      <c r="AA12" s="7">
        <v>0</v>
      </c>
      <c r="AB12" s="35">
        <v>1</v>
      </c>
      <c r="AC12" s="36">
        <v>0</v>
      </c>
      <c r="AD12" s="36">
        <v>1</v>
      </c>
      <c r="AE12" s="36">
        <v>0</v>
      </c>
      <c r="AF12" s="36">
        <v>0</v>
      </c>
      <c r="AG12" s="35">
        <v>1</v>
      </c>
      <c r="AH12" s="36">
        <v>0</v>
      </c>
      <c r="AI12" s="36">
        <v>1</v>
      </c>
      <c r="AJ12" s="36">
        <v>0</v>
      </c>
      <c r="AK12" s="36">
        <v>0</v>
      </c>
      <c r="AL12" s="48">
        <v>1</v>
      </c>
      <c r="AM12" s="54">
        <v>0</v>
      </c>
      <c r="AN12" s="49">
        <v>1</v>
      </c>
      <c r="AO12" s="54">
        <v>0</v>
      </c>
      <c r="AP12" s="54">
        <v>0</v>
      </c>
    </row>
    <row r="13" spans="1:42" ht="34.5" thickBot="1" x14ac:dyDescent="0.25">
      <c r="A13" s="2" t="s">
        <v>26</v>
      </c>
      <c r="B13" s="2" t="s">
        <v>27</v>
      </c>
      <c r="C13" s="77" t="s">
        <v>19</v>
      </c>
      <c r="D13" s="78"/>
      <c r="E13" s="78"/>
      <c r="F13" s="78"/>
      <c r="G13" s="79"/>
      <c r="H13" s="77" t="s">
        <v>19</v>
      </c>
      <c r="I13" s="78"/>
      <c r="J13" s="78"/>
      <c r="K13" s="78"/>
      <c r="L13" s="79"/>
      <c r="M13" s="6">
        <v>0</v>
      </c>
      <c r="N13" s="61" t="s">
        <v>19</v>
      </c>
      <c r="O13" s="62"/>
      <c r="P13" s="62"/>
      <c r="Q13" s="63"/>
      <c r="R13" s="6">
        <v>0</v>
      </c>
      <c r="S13" s="61" t="s">
        <v>19</v>
      </c>
      <c r="T13" s="62"/>
      <c r="U13" s="62"/>
      <c r="V13" s="63"/>
      <c r="W13" s="6">
        <v>0</v>
      </c>
      <c r="X13" s="61" t="s">
        <v>19</v>
      </c>
      <c r="Y13" s="62"/>
      <c r="Z13" s="62"/>
      <c r="AA13" s="63"/>
      <c r="AB13" s="35">
        <v>0</v>
      </c>
      <c r="AC13" s="41" t="s">
        <v>19</v>
      </c>
      <c r="AD13" s="42"/>
      <c r="AE13" s="42"/>
      <c r="AF13" s="43"/>
      <c r="AG13" s="35">
        <v>0</v>
      </c>
      <c r="AH13" s="44" t="s">
        <v>19</v>
      </c>
      <c r="AI13" s="45"/>
      <c r="AJ13" s="45"/>
      <c r="AK13" s="46"/>
      <c r="AL13" s="48">
        <v>0</v>
      </c>
      <c r="AM13" s="55" t="s">
        <v>19</v>
      </c>
      <c r="AN13" s="56"/>
      <c r="AO13" s="56"/>
      <c r="AP13" s="57"/>
    </row>
    <row r="14" spans="1:42" ht="25.5" customHeight="1" thickBot="1" x14ac:dyDescent="0.25">
      <c r="A14" s="12" t="s">
        <v>28</v>
      </c>
      <c r="B14" s="12" t="s">
        <v>29</v>
      </c>
      <c r="C14" s="18">
        <v>5</v>
      </c>
      <c r="D14" s="19">
        <v>1</v>
      </c>
      <c r="E14" s="19">
        <v>4</v>
      </c>
      <c r="F14" s="19">
        <v>0</v>
      </c>
      <c r="G14" s="19">
        <v>0</v>
      </c>
      <c r="H14" s="18">
        <v>1</v>
      </c>
      <c r="I14" s="19">
        <v>1</v>
      </c>
      <c r="J14" s="19">
        <v>0</v>
      </c>
      <c r="K14" s="19">
        <v>0</v>
      </c>
      <c r="L14" s="19">
        <v>0</v>
      </c>
      <c r="M14" s="18">
        <v>1</v>
      </c>
      <c r="N14" s="19">
        <v>0</v>
      </c>
      <c r="O14" s="19">
        <v>1</v>
      </c>
      <c r="P14" s="19">
        <v>0</v>
      </c>
      <c r="Q14" s="19">
        <v>0</v>
      </c>
      <c r="R14" s="18">
        <v>1</v>
      </c>
      <c r="S14" s="19">
        <v>0</v>
      </c>
      <c r="T14" s="19">
        <v>1</v>
      </c>
      <c r="U14" s="19">
        <v>0</v>
      </c>
      <c r="V14" s="19">
        <v>0</v>
      </c>
      <c r="W14" s="18">
        <f>1+1</f>
        <v>2</v>
      </c>
      <c r="X14" s="19">
        <v>0</v>
      </c>
      <c r="Y14" s="19">
        <f>1+1</f>
        <v>2</v>
      </c>
      <c r="Z14" s="19">
        <v>0</v>
      </c>
      <c r="AA14" s="19">
        <v>0</v>
      </c>
      <c r="AB14" s="39">
        <v>0</v>
      </c>
      <c r="AC14" s="40">
        <v>0</v>
      </c>
      <c r="AD14" s="40"/>
      <c r="AE14" s="40">
        <v>0</v>
      </c>
      <c r="AF14" s="40">
        <v>0</v>
      </c>
      <c r="AG14" s="39">
        <v>0</v>
      </c>
      <c r="AH14" s="40">
        <v>0</v>
      </c>
      <c r="AI14" s="40">
        <v>0</v>
      </c>
      <c r="AJ14" s="40">
        <v>0</v>
      </c>
      <c r="AK14" s="40">
        <v>0</v>
      </c>
      <c r="AL14" s="52">
        <v>1</v>
      </c>
      <c r="AM14" s="53">
        <v>0</v>
      </c>
      <c r="AN14" s="53">
        <v>1</v>
      </c>
      <c r="AO14" s="53">
        <v>0</v>
      </c>
      <c r="AP14" s="53">
        <v>0</v>
      </c>
    </row>
    <row r="15" spans="1:42" ht="15.75" customHeight="1" thickBot="1" x14ac:dyDescent="0.25">
      <c r="A15" s="64" t="s">
        <v>30</v>
      </c>
      <c r="B15" s="65"/>
      <c r="C15" s="65"/>
      <c r="D15" s="65"/>
      <c r="E15" s="65"/>
      <c r="F15" s="65"/>
      <c r="G15" s="65"/>
      <c r="H15" s="65"/>
      <c r="I15" s="65"/>
      <c r="J15" s="65"/>
      <c r="K15" s="65"/>
      <c r="L15" s="65"/>
      <c r="M15" s="65"/>
      <c r="N15" s="65"/>
      <c r="O15" s="65"/>
      <c r="P15" s="65"/>
      <c r="Q15" s="65"/>
      <c r="R15" s="65"/>
      <c r="S15" s="65"/>
      <c r="T15" s="65"/>
      <c r="U15" s="65"/>
      <c r="V15" s="72"/>
      <c r="W15" s="64"/>
      <c r="X15" s="65"/>
      <c r="Y15" s="65"/>
      <c r="Z15" s="65"/>
      <c r="AA15" s="65"/>
      <c r="AB15" s="64"/>
      <c r="AC15" s="65"/>
      <c r="AD15" s="65"/>
      <c r="AE15" s="65"/>
      <c r="AF15" s="65"/>
      <c r="AG15" s="64"/>
      <c r="AH15" s="65"/>
      <c r="AI15" s="65"/>
      <c r="AJ15" s="65"/>
      <c r="AK15" s="65"/>
      <c r="AL15" s="64"/>
      <c r="AM15" s="65"/>
      <c r="AN15" s="65"/>
      <c r="AO15" s="65"/>
      <c r="AP15" s="65"/>
    </row>
    <row r="16" spans="1:42" ht="34.5" thickBot="1" x14ac:dyDescent="0.25">
      <c r="A16" s="14" t="s">
        <v>31</v>
      </c>
      <c r="B16" s="14" t="s">
        <v>32</v>
      </c>
      <c r="C16" s="15">
        <v>0</v>
      </c>
      <c r="D16" s="16">
        <v>0</v>
      </c>
      <c r="E16" s="16">
        <v>0</v>
      </c>
      <c r="F16" s="16">
        <v>0</v>
      </c>
      <c r="G16" s="16">
        <v>0</v>
      </c>
      <c r="H16" s="15">
        <v>0</v>
      </c>
      <c r="I16" s="16">
        <v>0</v>
      </c>
      <c r="J16" s="16">
        <v>0</v>
      </c>
      <c r="K16" s="16">
        <v>0</v>
      </c>
      <c r="L16" s="16">
        <v>0</v>
      </c>
      <c r="M16" s="15">
        <v>0</v>
      </c>
      <c r="N16" s="16">
        <v>0</v>
      </c>
      <c r="O16" s="16">
        <v>0</v>
      </c>
      <c r="P16" s="16">
        <v>0</v>
      </c>
      <c r="Q16" s="16">
        <v>0</v>
      </c>
      <c r="R16" s="15">
        <v>0</v>
      </c>
      <c r="S16" s="16">
        <v>0</v>
      </c>
      <c r="T16" s="16">
        <v>0</v>
      </c>
      <c r="U16" s="16">
        <v>0</v>
      </c>
      <c r="V16" s="16">
        <v>0</v>
      </c>
      <c r="W16" s="15">
        <v>0</v>
      </c>
      <c r="X16" s="16">
        <v>0</v>
      </c>
      <c r="Y16" s="16">
        <v>0</v>
      </c>
      <c r="Z16" s="16">
        <v>0</v>
      </c>
      <c r="AA16" s="16">
        <v>0</v>
      </c>
      <c r="AB16" s="15">
        <v>0</v>
      </c>
      <c r="AC16" s="16">
        <v>0</v>
      </c>
      <c r="AD16" s="16">
        <v>0</v>
      </c>
      <c r="AE16" s="16">
        <v>0</v>
      </c>
      <c r="AF16" s="16">
        <v>0</v>
      </c>
      <c r="AG16" s="37">
        <v>0</v>
      </c>
      <c r="AH16" s="38">
        <v>0</v>
      </c>
      <c r="AI16" s="38">
        <v>0</v>
      </c>
      <c r="AJ16" s="38">
        <v>0</v>
      </c>
      <c r="AK16" s="38">
        <v>0</v>
      </c>
      <c r="AL16" s="37">
        <v>0</v>
      </c>
      <c r="AM16" s="38">
        <v>0</v>
      </c>
      <c r="AN16" s="38">
        <v>0</v>
      </c>
      <c r="AO16" s="38">
        <v>0</v>
      </c>
      <c r="AP16" s="38">
        <v>0</v>
      </c>
    </row>
    <row r="17" spans="1:42" ht="23.25" thickBot="1" x14ac:dyDescent="0.25">
      <c r="A17" s="2" t="s">
        <v>33</v>
      </c>
      <c r="B17" s="2" t="s">
        <v>34</v>
      </c>
      <c r="C17" s="6">
        <v>1</v>
      </c>
      <c r="D17" s="7">
        <v>0</v>
      </c>
      <c r="E17" s="7">
        <v>0</v>
      </c>
      <c r="F17" s="7">
        <v>1</v>
      </c>
      <c r="G17" s="7">
        <v>0</v>
      </c>
      <c r="H17" s="6">
        <v>1</v>
      </c>
      <c r="I17" s="7">
        <v>0</v>
      </c>
      <c r="J17" s="7">
        <v>0</v>
      </c>
      <c r="K17" s="7">
        <v>1</v>
      </c>
      <c r="L17" s="7">
        <v>0</v>
      </c>
      <c r="M17" s="6">
        <v>0</v>
      </c>
      <c r="N17" s="7">
        <v>0</v>
      </c>
      <c r="O17" s="7">
        <v>0</v>
      </c>
      <c r="P17" s="7">
        <v>0</v>
      </c>
      <c r="Q17" s="7">
        <v>0</v>
      </c>
      <c r="R17" s="6">
        <v>0</v>
      </c>
      <c r="S17" s="7">
        <v>0</v>
      </c>
      <c r="T17" s="7">
        <v>0</v>
      </c>
      <c r="U17" s="7">
        <v>0</v>
      </c>
      <c r="V17" s="7">
        <v>0</v>
      </c>
      <c r="W17" s="6">
        <v>0</v>
      </c>
      <c r="X17" s="7">
        <v>0</v>
      </c>
      <c r="Y17" s="7">
        <v>0</v>
      </c>
      <c r="Z17" s="7">
        <v>0</v>
      </c>
      <c r="AA17" s="7">
        <v>0</v>
      </c>
      <c r="AB17" s="6">
        <v>0</v>
      </c>
      <c r="AC17" s="7">
        <v>0</v>
      </c>
      <c r="AD17" s="7">
        <v>0</v>
      </c>
      <c r="AE17" s="7">
        <v>0</v>
      </c>
      <c r="AF17" s="7">
        <v>0</v>
      </c>
      <c r="AG17" s="35">
        <v>0</v>
      </c>
      <c r="AH17" s="36">
        <v>0</v>
      </c>
      <c r="AI17" s="36">
        <v>0</v>
      </c>
      <c r="AJ17" s="36">
        <v>0</v>
      </c>
      <c r="AK17" s="36">
        <v>0</v>
      </c>
      <c r="AL17" s="35">
        <v>0</v>
      </c>
      <c r="AM17" s="36">
        <v>0</v>
      </c>
      <c r="AN17" s="36">
        <v>0</v>
      </c>
      <c r="AO17" s="36">
        <v>0</v>
      </c>
      <c r="AP17" s="36">
        <v>0</v>
      </c>
    </row>
    <row r="18" spans="1:42" ht="34.5" thickBot="1" x14ac:dyDescent="0.25">
      <c r="A18" s="2" t="s">
        <v>35</v>
      </c>
      <c r="B18" s="2" t="s">
        <v>36</v>
      </c>
      <c r="C18" s="6">
        <v>0</v>
      </c>
      <c r="D18" s="7">
        <v>0</v>
      </c>
      <c r="E18" s="7">
        <v>0</v>
      </c>
      <c r="F18" s="7">
        <v>0</v>
      </c>
      <c r="G18" s="7">
        <v>0</v>
      </c>
      <c r="H18" s="6">
        <v>0</v>
      </c>
      <c r="I18" s="7">
        <v>0</v>
      </c>
      <c r="J18" s="7">
        <v>0</v>
      </c>
      <c r="K18" s="7">
        <v>0</v>
      </c>
      <c r="L18" s="7">
        <v>0</v>
      </c>
      <c r="M18" s="6">
        <v>0</v>
      </c>
      <c r="N18" s="7">
        <v>0</v>
      </c>
      <c r="O18" s="7">
        <v>0</v>
      </c>
      <c r="P18" s="7">
        <v>0</v>
      </c>
      <c r="Q18" s="7">
        <v>0</v>
      </c>
      <c r="R18" s="6">
        <v>0</v>
      </c>
      <c r="S18" s="7">
        <v>0</v>
      </c>
      <c r="T18" s="7">
        <v>0</v>
      </c>
      <c r="U18" s="7">
        <v>0</v>
      </c>
      <c r="V18" s="7">
        <v>0</v>
      </c>
      <c r="W18" s="6">
        <v>0</v>
      </c>
      <c r="X18" s="7">
        <v>0</v>
      </c>
      <c r="Y18" s="7">
        <v>0</v>
      </c>
      <c r="Z18" s="7">
        <v>0</v>
      </c>
      <c r="AA18" s="7">
        <v>0</v>
      </c>
      <c r="AB18" s="6">
        <v>0</v>
      </c>
      <c r="AC18" s="7">
        <v>0</v>
      </c>
      <c r="AD18" s="7">
        <v>0</v>
      </c>
      <c r="AE18" s="7">
        <v>0</v>
      </c>
      <c r="AF18" s="7">
        <v>0</v>
      </c>
      <c r="AG18" s="35">
        <v>0</v>
      </c>
      <c r="AH18" s="36">
        <v>0</v>
      </c>
      <c r="AI18" s="36">
        <v>0</v>
      </c>
      <c r="AJ18" s="36">
        <v>0</v>
      </c>
      <c r="AK18" s="36">
        <v>0</v>
      </c>
      <c r="AL18" s="35">
        <v>0</v>
      </c>
      <c r="AM18" s="36">
        <v>0</v>
      </c>
      <c r="AN18" s="36">
        <v>0</v>
      </c>
      <c r="AO18" s="36">
        <v>0</v>
      </c>
      <c r="AP18" s="36">
        <v>0</v>
      </c>
    </row>
    <row r="19" spans="1:42" ht="34.5" thickBot="1" x14ac:dyDescent="0.25">
      <c r="A19" s="12" t="s">
        <v>37</v>
      </c>
      <c r="B19" s="12" t="s">
        <v>38</v>
      </c>
      <c r="C19" s="18">
        <v>0</v>
      </c>
      <c r="D19" s="19">
        <v>0</v>
      </c>
      <c r="E19" s="19">
        <v>0</v>
      </c>
      <c r="F19" s="19">
        <v>0</v>
      </c>
      <c r="G19" s="19">
        <v>0</v>
      </c>
      <c r="H19" s="18">
        <v>0</v>
      </c>
      <c r="I19" s="19">
        <v>0</v>
      </c>
      <c r="J19" s="19">
        <v>0</v>
      </c>
      <c r="K19" s="19">
        <v>0</v>
      </c>
      <c r="L19" s="19">
        <v>0</v>
      </c>
      <c r="M19" s="18">
        <v>0</v>
      </c>
      <c r="N19" s="19">
        <v>0</v>
      </c>
      <c r="O19" s="19">
        <v>0</v>
      </c>
      <c r="P19" s="19">
        <v>0</v>
      </c>
      <c r="Q19" s="19">
        <v>0</v>
      </c>
      <c r="R19" s="18">
        <v>0</v>
      </c>
      <c r="S19" s="19">
        <v>0</v>
      </c>
      <c r="T19" s="19">
        <v>0</v>
      </c>
      <c r="U19" s="19">
        <v>0</v>
      </c>
      <c r="V19" s="19">
        <v>0</v>
      </c>
      <c r="W19" s="18">
        <v>0</v>
      </c>
      <c r="X19" s="19">
        <v>0</v>
      </c>
      <c r="Y19" s="19">
        <v>0</v>
      </c>
      <c r="Z19" s="19">
        <v>0</v>
      </c>
      <c r="AA19" s="19">
        <v>0</v>
      </c>
      <c r="AB19" s="18">
        <v>0</v>
      </c>
      <c r="AC19" s="19">
        <v>0</v>
      </c>
      <c r="AD19" s="19">
        <v>0</v>
      </c>
      <c r="AE19" s="19">
        <v>0</v>
      </c>
      <c r="AF19" s="19">
        <v>0</v>
      </c>
      <c r="AG19" s="39">
        <v>0</v>
      </c>
      <c r="AH19" s="40">
        <v>0</v>
      </c>
      <c r="AI19" s="40">
        <v>0</v>
      </c>
      <c r="AJ19" s="40">
        <v>0</v>
      </c>
      <c r="AK19" s="40">
        <v>0</v>
      </c>
      <c r="AL19" s="39">
        <v>0</v>
      </c>
      <c r="AM19" s="40">
        <v>0</v>
      </c>
      <c r="AN19" s="40">
        <v>0</v>
      </c>
      <c r="AO19" s="40">
        <v>0</v>
      </c>
      <c r="AP19" s="40">
        <v>0</v>
      </c>
    </row>
    <row r="20" spans="1:42" ht="15.75" customHeight="1" thickBot="1" x14ac:dyDescent="0.25">
      <c r="A20" s="64" t="s">
        <v>39</v>
      </c>
      <c r="B20" s="65"/>
      <c r="C20" s="65"/>
      <c r="D20" s="65"/>
      <c r="E20" s="65"/>
      <c r="F20" s="65"/>
      <c r="G20" s="65"/>
      <c r="H20" s="65"/>
      <c r="I20" s="65"/>
      <c r="J20" s="65"/>
      <c r="K20" s="65"/>
      <c r="L20" s="65"/>
      <c r="M20" s="65"/>
      <c r="N20" s="65"/>
      <c r="O20" s="65"/>
      <c r="P20" s="65"/>
      <c r="Q20" s="65"/>
      <c r="R20" s="65"/>
      <c r="S20" s="65"/>
      <c r="T20" s="65"/>
      <c r="U20" s="65"/>
      <c r="V20" s="72"/>
      <c r="W20" s="64"/>
      <c r="X20" s="65"/>
      <c r="Y20" s="65"/>
      <c r="Z20" s="65"/>
      <c r="AA20" s="65"/>
      <c r="AB20" s="64"/>
      <c r="AC20" s="65"/>
      <c r="AD20" s="65"/>
      <c r="AE20" s="65"/>
      <c r="AF20" s="65"/>
      <c r="AG20" s="64"/>
      <c r="AH20" s="65"/>
      <c r="AI20" s="65"/>
      <c r="AJ20" s="65"/>
      <c r="AK20" s="65"/>
      <c r="AL20" s="64"/>
      <c r="AM20" s="65"/>
      <c r="AN20" s="65"/>
      <c r="AO20" s="65"/>
      <c r="AP20" s="65"/>
    </row>
    <row r="21" spans="1:42" ht="24" customHeight="1" thickBot="1" x14ac:dyDescent="0.25">
      <c r="A21" s="14" t="s">
        <v>40</v>
      </c>
      <c r="B21" s="14" t="s">
        <v>41</v>
      </c>
      <c r="C21" s="15">
        <v>18461857500.3936</v>
      </c>
      <c r="D21" s="16">
        <v>5505867743.0964403</v>
      </c>
      <c r="E21" s="16">
        <v>5844257421.8900003</v>
      </c>
      <c r="F21" s="16">
        <v>7111732335.4071703</v>
      </c>
      <c r="G21" s="16">
        <v>0</v>
      </c>
      <c r="H21" s="15">
        <v>20034927436.159599</v>
      </c>
      <c r="I21" s="16">
        <v>5984273972.3196402</v>
      </c>
      <c r="J21" s="16">
        <v>6499378690.75</v>
      </c>
      <c r="K21" s="16">
        <v>7551274773.089963</v>
      </c>
      <c r="L21" s="16">
        <v>0</v>
      </c>
      <c r="M21" s="15">
        <v>20410652918.484795</v>
      </c>
      <c r="N21" s="16">
        <v>6004706177.2770596</v>
      </c>
      <c r="O21" s="16">
        <v>6546619282.5600004</v>
      </c>
      <c r="P21" s="16">
        <v>7859327458.6477346</v>
      </c>
      <c r="Q21" s="16">
        <v>0</v>
      </c>
      <c r="R21" s="15">
        <v>22241022913.722805</v>
      </c>
      <c r="S21" s="16">
        <v>6752070268.2184896</v>
      </c>
      <c r="T21" s="16">
        <v>7813529396.4573021</v>
      </c>
      <c r="U21" s="16">
        <v>7675423249.0470123</v>
      </c>
      <c r="V21" s="16">
        <v>0</v>
      </c>
      <c r="W21" s="15">
        <v>24551705837.503754</v>
      </c>
      <c r="X21" s="16">
        <v>7386328318.6490612</v>
      </c>
      <c r="Y21" s="16">
        <v>9132914356.0699406</v>
      </c>
      <c r="Z21" s="16">
        <v>8032463162.7847509</v>
      </c>
      <c r="AA21" s="16">
        <v>0</v>
      </c>
      <c r="AB21" s="15">
        <v>24434087354.088684</v>
      </c>
      <c r="AC21" s="16">
        <v>7663679223.3843498</v>
      </c>
      <c r="AD21" s="16">
        <v>6985404558.7656441</v>
      </c>
      <c r="AE21" s="16">
        <v>9785003571.9386883</v>
      </c>
      <c r="AF21" s="16">
        <v>0</v>
      </c>
      <c r="AG21" s="37">
        <v>24342281787.356079</v>
      </c>
      <c r="AH21" s="38">
        <v>7076902784.3945103</v>
      </c>
      <c r="AI21" s="38">
        <v>4800055029.967535</v>
      </c>
      <c r="AJ21" s="38">
        <v>12465323972.994036</v>
      </c>
      <c r="AK21" s="38">
        <v>0</v>
      </c>
      <c r="AL21" s="37">
        <v>30813329100.732159</v>
      </c>
      <c r="AM21" s="38">
        <v>8086168274.2943993</v>
      </c>
      <c r="AN21" s="38">
        <v>5713788619.5929089</v>
      </c>
      <c r="AO21" s="38">
        <v>17013372206.844849</v>
      </c>
      <c r="AP21" s="38">
        <v>0</v>
      </c>
    </row>
    <row r="22" spans="1:42" ht="12" thickBot="1" x14ac:dyDescent="0.25">
      <c r="A22" s="2" t="s">
        <v>42</v>
      </c>
      <c r="B22" s="2" t="s">
        <v>43</v>
      </c>
      <c r="C22" s="6">
        <v>3835789.97</v>
      </c>
      <c r="D22" s="7">
        <v>0</v>
      </c>
      <c r="E22" s="7">
        <v>3835789.97</v>
      </c>
      <c r="F22" s="7">
        <v>0</v>
      </c>
      <c r="G22" s="7">
        <v>0</v>
      </c>
      <c r="H22" s="6">
        <v>0</v>
      </c>
      <c r="I22" s="7">
        <v>0</v>
      </c>
      <c r="J22" s="7">
        <v>0</v>
      </c>
      <c r="K22" s="7">
        <v>0</v>
      </c>
      <c r="L22" s="7">
        <v>0</v>
      </c>
      <c r="M22" s="6">
        <v>-2</v>
      </c>
      <c r="N22" s="7">
        <v>-2</v>
      </c>
      <c r="O22" s="7">
        <v>0</v>
      </c>
      <c r="P22" s="7">
        <v>0</v>
      </c>
      <c r="Q22" s="7">
        <v>0</v>
      </c>
      <c r="R22" s="6">
        <v>-2</v>
      </c>
      <c r="S22" s="7">
        <v>-2</v>
      </c>
      <c r="T22" s="7">
        <v>0</v>
      </c>
      <c r="U22" s="7">
        <v>0</v>
      </c>
      <c r="V22" s="7">
        <v>0</v>
      </c>
      <c r="W22" s="6">
        <v>0</v>
      </c>
      <c r="X22" s="7">
        <v>0</v>
      </c>
      <c r="Y22" s="7">
        <v>0</v>
      </c>
      <c r="Z22" s="7">
        <v>0</v>
      </c>
      <c r="AA22" s="7">
        <v>0</v>
      </c>
      <c r="AB22" s="6">
        <v>0</v>
      </c>
      <c r="AC22" s="7">
        <v>0</v>
      </c>
      <c r="AD22" s="7">
        <v>0</v>
      </c>
      <c r="AE22" s="7">
        <v>0</v>
      </c>
      <c r="AF22" s="7">
        <v>0</v>
      </c>
      <c r="AG22" s="35">
        <v>0</v>
      </c>
      <c r="AH22" s="36">
        <v>0</v>
      </c>
      <c r="AI22" s="36">
        <v>0</v>
      </c>
      <c r="AJ22" s="36">
        <v>0</v>
      </c>
      <c r="AK22" s="36">
        <v>0</v>
      </c>
      <c r="AL22" s="35">
        <v>0</v>
      </c>
      <c r="AM22" s="36">
        <v>0</v>
      </c>
      <c r="AN22" s="36">
        <v>0</v>
      </c>
      <c r="AO22" s="36">
        <v>0</v>
      </c>
      <c r="AP22" s="36">
        <v>0</v>
      </c>
    </row>
    <row r="23" spans="1:42" ht="12" thickBot="1" x14ac:dyDescent="0.25">
      <c r="A23" s="2" t="s">
        <v>44</v>
      </c>
      <c r="B23" s="2" t="s">
        <v>45</v>
      </c>
      <c r="C23" s="6">
        <v>106988039.15629999</v>
      </c>
      <c r="D23" s="7">
        <v>20319906.276299998</v>
      </c>
      <c r="E23" s="7">
        <v>67552587.340000004</v>
      </c>
      <c r="F23" s="7">
        <v>19115545.539999999</v>
      </c>
      <c r="G23" s="7">
        <v>0</v>
      </c>
      <c r="H23" s="6">
        <v>144202432.4102</v>
      </c>
      <c r="I23" s="7">
        <v>21125210.597600002</v>
      </c>
      <c r="J23" s="7">
        <v>75070177.200000003</v>
      </c>
      <c r="K23" s="7">
        <v>48007044.612599999</v>
      </c>
      <c r="L23" s="7">
        <v>0</v>
      </c>
      <c r="M23" s="6">
        <v>123190993.737</v>
      </c>
      <c r="N23" s="7">
        <v>20850613.7947</v>
      </c>
      <c r="O23" s="7">
        <v>72968712.75</v>
      </c>
      <c r="P23" s="7">
        <v>29371667.192300003</v>
      </c>
      <c r="Q23" s="7">
        <v>0</v>
      </c>
      <c r="R23" s="6">
        <v>155837676.77380002</v>
      </c>
      <c r="S23" s="7">
        <v>27649124.330200002</v>
      </c>
      <c r="T23" s="7">
        <v>87959812.920000002</v>
      </c>
      <c r="U23" s="7">
        <v>40228739.523599997</v>
      </c>
      <c r="V23" s="7">
        <v>0</v>
      </c>
      <c r="W23" s="6">
        <v>133143952.62242401</v>
      </c>
      <c r="X23" s="7">
        <v>22669201.752</v>
      </c>
      <c r="Y23" s="7">
        <v>91997383.319123998</v>
      </c>
      <c r="Z23" s="7">
        <v>18477367.5513</v>
      </c>
      <c r="AA23" s="7">
        <v>0</v>
      </c>
      <c r="AB23" s="6">
        <v>288930199.87607902</v>
      </c>
      <c r="AC23" s="7">
        <v>14676120.582800001</v>
      </c>
      <c r="AD23" s="7">
        <v>245541137.43057901</v>
      </c>
      <c r="AE23" s="7">
        <v>28712941.8627</v>
      </c>
      <c r="AF23" s="7">
        <v>0</v>
      </c>
      <c r="AG23" s="35">
        <v>102727425.01350001</v>
      </c>
      <c r="AH23" s="36">
        <v>8326460.4101</v>
      </c>
      <c r="AI23" s="36">
        <v>67374461.359999999</v>
      </c>
      <c r="AJ23" s="36">
        <v>27026503.2434</v>
      </c>
      <c r="AK23" s="36">
        <v>0</v>
      </c>
      <c r="AL23" s="35">
        <v>95315069.909999996</v>
      </c>
      <c r="AM23" s="36">
        <v>775390.36</v>
      </c>
      <c r="AN23" s="36">
        <v>65965074.100000001</v>
      </c>
      <c r="AO23" s="36">
        <v>28574605.449999999</v>
      </c>
      <c r="AP23" s="36">
        <v>0</v>
      </c>
    </row>
    <row r="24" spans="1:42" ht="12" thickBot="1" x14ac:dyDescent="0.25">
      <c r="A24" s="2" t="s">
        <v>46</v>
      </c>
      <c r="B24" s="2" t="s">
        <v>47</v>
      </c>
      <c r="C24" s="6">
        <v>0</v>
      </c>
      <c r="D24" s="7">
        <v>0</v>
      </c>
      <c r="E24" s="7">
        <v>0</v>
      </c>
      <c r="F24" s="7">
        <v>0</v>
      </c>
      <c r="G24" s="7">
        <v>0</v>
      </c>
      <c r="H24" s="6">
        <v>0</v>
      </c>
      <c r="I24" s="7">
        <v>0</v>
      </c>
      <c r="J24" s="7">
        <v>0</v>
      </c>
      <c r="K24" s="7">
        <v>0</v>
      </c>
      <c r="L24" s="7">
        <v>0</v>
      </c>
      <c r="M24" s="6">
        <v>0</v>
      </c>
      <c r="N24" s="7">
        <v>0</v>
      </c>
      <c r="O24" s="7">
        <v>0</v>
      </c>
      <c r="P24" s="7">
        <v>0</v>
      </c>
      <c r="Q24" s="7">
        <v>0</v>
      </c>
      <c r="R24" s="6">
        <v>0</v>
      </c>
      <c r="S24" s="7">
        <v>0</v>
      </c>
      <c r="T24" s="7">
        <v>0</v>
      </c>
      <c r="U24" s="7">
        <v>0</v>
      </c>
      <c r="V24" s="7">
        <v>0</v>
      </c>
      <c r="W24" s="6">
        <v>0</v>
      </c>
      <c r="X24" s="7">
        <v>0</v>
      </c>
      <c r="Y24" s="7">
        <v>0</v>
      </c>
      <c r="Z24" s="7">
        <v>0</v>
      </c>
      <c r="AA24" s="7">
        <v>0</v>
      </c>
      <c r="AB24" s="6">
        <v>0</v>
      </c>
      <c r="AC24" s="7">
        <v>0</v>
      </c>
      <c r="AD24" s="7">
        <v>0</v>
      </c>
      <c r="AE24" s="7">
        <v>0</v>
      </c>
      <c r="AF24" s="7">
        <v>0</v>
      </c>
      <c r="AG24" s="35">
        <v>0</v>
      </c>
      <c r="AH24" s="36">
        <v>0</v>
      </c>
      <c r="AI24" s="36">
        <v>0</v>
      </c>
      <c r="AJ24" s="36">
        <v>0</v>
      </c>
      <c r="AK24" s="36">
        <v>0</v>
      </c>
      <c r="AL24" s="35">
        <v>0</v>
      </c>
      <c r="AM24" s="36">
        <v>0</v>
      </c>
      <c r="AN24" s="36">
        <v>0</v>
      </c>
      <c r="AO24" s="36">
        <v>0</v>
      </c>
      <c r="AP24" s="36">
        <v>0</v>
      </c>
    </row>
    <row r="25" spans="1:42" ht="12" thickBot="1" x14ac:dyDescent="0.25">
      <c r="A25" s="2" t="s">
        <v>48</v>
      </c>
      <c r="B25" s="2" t="s">
        <v>49</v>
      </c>
      <c r="C25" s="6">
        <v>485556784.26999998</v>
      </c>
      <c r="D25" s="7">
        <v>10794943.5</v>
      </c>
      <c r="E25" s="7">
        <v>166301161.36000001</v>
      </c>
      <c r="F25" s="7">
        <v>308460679.41000003</v>
      </c>
      <c r="G25" s="7">
        <v>0</v>
      </c>
      <c r="H25" s="6">
        <v>493365126.34320003</v>
      </c>
      <c r="I25" s="7">
        <v>7623245.5800000001</v>
      </c>
      <c r="J25" s="7">
        <v>173855775.36000001</v>
      </c>
      <c r="K25" s="7">
        <v>311886105.40319997</v>
      </c>
      <c r="L25" s="7">
        <v>0</v>
      </c>
      <c r="M25" s="6">
        <v>572815692.53320003</v>
      </c>
      <c r="N25" s="7">
        <v>8109836.3200000003</v>
      </c>
      <c r="O25" s="7">
        <v>203651116.09</v>
      </c>
      <c r="P25" s="7">
        <v>361054740.1232</v>
      </c>
      <c r="Q25" s="7">
        <v>0</v>
      </c>
      <c r="R25" s="6">
        <v>616745397.7671001</v>
      </c>
      <c r="S25" s="7">
        <v>14296258.391100001</v>
      </c>
      <c r="T25" s="7">
        <v>228639706.08000001</v>
      </c>
      <c r="U25" s="7">
        <v>373809433.29600006</v>
      </c>
      <c r="V25" s="7">
        <v>0</v>
      </c>
      <c r="W25" s="6">
        <v>634709614.84393895</v>
      </c>
      <c r="X25" s="7">
        <v>46368265.215400003</v>
      </c>
      <c r="Y25" s="7">
        <v>230976658.61253899</v>
      </c>
      <c r="Z25" s="7">
        <v>357364691.01599997</v>
      </c>
      <c r="AA25" s="7">
        <v>0</v>
      </c>
      <c r="AB25" s="6">
        <v>629726588.68874705</v>
      </c>
      <c r="AC25" s="7">
        <v>42443161.133900002</v>
      </c>
      <c r="AD25" s="7">
        <v>209210652.39884701</v>
      </c>
      <c r="AE25" s="7">
        <v>378072775.15600002</v>
      </c>
      <c r="AF25" s="7">
        <v>0</v>
      </c>
      <c r="AG25" s="35">
        <v>582200172.98720002</v>
      </c>
      <c r="AH25" s="36">
        <v>35320594.762100004</v>
      </c>
      <c r="AI25" s="36">
        <v>177446537.48069999</v>
      </c>
      <c r="AJ25" s="36">
        <v>369433040.74440002</v>
      </c>
      <c r="AK25" s="36">
        <v>0</v>
      </c>
      <c r="AL25" s="35">
        <v>604704613.81839991</v>
      </c>
      <c r="AM25" s="36">
        <v>32819578.947499998</v>
      </c>
      <c r="AN25" s="36">
        <v>191314968.9409</v>
      </c>
      <c r="AO25" s="36">
        <v>380570065.93000001</v>
      </c>
      <c r="AP25" s="36">
        <v>0</v>
      </c>
    </row>
    <row r="26" spans="1:42" ht="23.25" thickBot="1" x14ac:dyDescent="0.25">
      <c r="A26" s="2" t="s">
        <v>50</v>
      </c>
      <c r="B26" s="2" t="s">
        <v>51</v>
      </c>
      <c r="C26" s="6">
        <v>10492509580.0075</v>
      </c>
      <c r="D26" s="7">
        <v>2271257802.0929098</v>
      </c>
      <c r="E26" s="7">
        <v>2709286378.1799998</v>
      </c>
      <c r="F26" s="7">
        <v>5511965399.7346001</v>
      </c>
      <c r="G26" s="7">
        <v>0</v>
      </c>
      <c r="H26" s="6">
        <v>11247204750.2589</v>
      </c>
      <c r="I26" s="7">
        <v>2748768903.3150001</v>
      </c>
      <c r="J26" s="7">
        <v>2865014247.6900001</v>
      </c>
      <c r="K26" s="7">
        <v>5633421599.2538996</v>
      </c>
      <c r="L26" s="7">
        <v>0</v>
      </c>
      <c r="M26" s="6">
        <v>11184900238.2717</v>
      </c>
      <c r="N26" s="7">
        <v>2862164736.0240002</v>
      </c>
      <c r="O26" s="7">
        <v>2876909107.9499998</v>
      </c>
      <c r="P26" s="7">
        <v>5445826394.2976999</v>
      </c>
      <c r="Q26" s="7">
        <v>0</v>
      </c>
      <c r="R26" s="6">
        <v>11504154004.243309</v>
      </c>
      <c r="S26" s="7">
        <v>3237690601.434</v>
      </c>
      <c r="T26" s="7">
        <v>2809882881.0922098</v>
      </c>
      <c r="U26" s="7">
        <v>5456580521.7170992</v>
      </c>
      <c r="V26" s="7">
        <v>0</v>
      </c>
      <c r="W26" s="6">
        <v>12744213742.195532</v>
      </c>
      <c r="X26" s="7">
        <v>3749784007.2720008</v>
      </c>
      <c r="Y26" s="7">
        <v>3109677385.1026168</v>
      </c>
      <c r="Z26" s="7">
        <v>5884752349.8209133</v>
      </c>
      <c r="AA26" s="7">
        <v>0</v>
      </c>
      <c r="AB26" s="6">
        <v>13975601859.716234</v>
      </c>
      <c r="AC26" s="7">
        <v>3640536816.6240001</v>
      </c>
      <c r="AD26" s="7">
        <v>3428815126.4440351</v>
      </c>
      <c r="AE26" s="7">
        <v>6906249916.6482</v>
      </c>
      <c r="AF26" s="7">
        <v>0</v>
      </c>
      <c r="AG26" s="35">
        <v>15827376013.854889</v>
      </c>
      <c r="AH26" s="36">
        <v>3530421877.2673001</v>
      </c>
      <c r="AI26" s="36">
        <v>3290601469.8502488</v>
      </c>
      <c r="AJ26" s="36">
        <v>9006352666.737339</v>
      </c>
      <c r="AK26" s="36">
        <v>0</v>
      </c>
      <c r="AL26" s="35">
        <v>20774633777.325516</v>
      </c>
      <c r="AM26" s="36">
        <v>3927213776.0204</v>
      </c>
      <c r="AN26" s="36">
        <v>3937978022.9551139</v>
      </c>
      <c r="AO26" s="36">
        <v>12909441978.349998</v>
      </c>
      <c r="AP26" s="36">
        <v>0</v>
      </c>
    </row>
    <row r="27" spans="1:42" ht="12" thickBot="1" x14ac:dyDescent="0.25">
      <c r="A27" s="2" t="s">
        <v>52</v>
      </c>
      <c r="B27" s="2" t="s">
        <v>53</v>
      </c>
      <c r="C27" s="6">
        <v>3346631638.1599998</v>
      </c>
      <c r="D27" s="7">
        <v>3011682258.3099999</v>
      </c>
      <c r="E27" s="7">
        <v>0</v>
      </c>
      <c r="F27" s="7">
        <v>334949379.85000002</v>
      </c>
      <c r="G27" s="7">
        <v>0</v>
      </c>
      <c r="H27" s="6">
        <v>3411698304.3861299</v>
      </c>
      <c r="I27" s="7">
        <v>3026210477.0661302</v>
      </c>
      <c r="J27" s="7">
        <v>0</v>
      </c>
      <c r="K27" s="7">
        <v>385487827.31999999</v>
      </c>
      <c r="L27" s="7">
        <v>0</v>
      </c>
      <c r="M27" s="6">
        <v>3285605686.3660002</v>
      </c>
      <c r="N27" s="7">
        <v>2895375718.1859999</v>
      </c>
      <c r="O27" s="7">
        <v>0</v>
      </c>
      <c r="P27" s="7">
        <v>390229968.18000001</v>
      </c>
      <c r="Q27" s="7">
        <v>0</v>
      </c>
      <c r="R27" s="6">
        <v>3725068285.276</v>
      </c>
      <c r="S27" s="7">
        <v>3226092408.2660003</v>
      </c>
      <c r="T27" s="7">
        <v>0</v>
      </c>
      <c r="U27" s="7">
        <v>498975877.00999999</v>
      </c>
      <c r="V27" s="7">
        <v>0</v>
      </c>
      <c r="W27" s="6">
        <v>3824868502.8060002</v>
      </c>
      <c r="X27" s="7">
        <v>3278369643.2059999</v>
      </c>
      <c r="Y27" s="7">
        <v>0</v>
      </c>
      <c r="Z27" s="7">
        <v>546498859.60000002</v>
      </c>
      <c r="AA27" s="7">
        <v>0</v>
      </c>
      <c r="AB27" s="6">
        <v>4318061686.2159996</v>
      </c>
      <c r="AC27" s="7">
        <v>3602286614.8860002</v>
      </c>
      <c r="AD27" s="7">
        <v>0</v>
      </c>
      <c r="AE27" s="7">
        <v>715775071.32999992</v>
      </c>
      <c r="AF27" s="7">
        <v>0</v>
      </c>
      <c r="AG27" s="35">
        <v>3861488069.48</v>
      </c>
      <c r="AH27" s="36">
        <v>3154421967.1199999</v>
      </c>
      <c r="AI27" s="36">
        <v>0</v>
      </c>
      <c r="AJ27" s="36">
        <v>707066102.36000001</v>
      </c>
      <c r="AK27" s="36">
        <v>0</v>
      </c>
      <c r="AL27" s="35">
        <v>4764434204.1900005</v>
      </c>
      <c r="AM27" s="36">
        <v>3816099952.5699997</v>
      </c>
      <c r="AN27" s="36">
        <v>0</v>
      </c>
      <c r="AO27" s="36">
        <v>948334251.62</v>
      </c>
      <c r="AP27" s="36">
        <v>0</v>
      </c>
    </row>
    <row r="28" spans="1:42" ht="23.25" thickBot="1" x14ac:dyDescent="0.25">
      <c r="A28" s="2" t="s">
        <v>54</v>
      </c>
      <c r="B28" s="2" t="s">
        <v>55</v>
      </c>
      <c r="C28" s="6">
        <v>127343146.16</v>
      </c>
      <c r="D28" s="7">
        <v>0</v>
      </c>
      <c r="E28" s="7">
        <v>121621994.26000001</v>
      </c>
      <c r="F28" s="7">
        <v>5721151.9000000004</v>
      </c>
      <c r="G28" s="7">
        <v>0</v>
      </c>
      <c r="H28" s="6">
        <v>137995433.05000001</v>
      </c>
      <c r="I28" s="7">
        <v>0</v>
      </c>
      <c r="J28" s="7">
        <v>122243974.47</v>
      </c>
      <c r="K28" s="7">
        <v>15751458.58</v>
      </c>
      <c r="L28" s="7">
        <v>0</v>
      </c>
      <c r="M28" s="6">
        <v>127785229.23</v>
      </c>
      <c r="N28" s="7">
        <v>0</v>
      </c>
      <c r="O28" s="7">
        <v>108560551.43000001</v>
      </c>
      <c r="P28" s="7">
        <v>19224677.800000001</v>
      </c>
      <c r="Q28" s="7">
        <v>0</v>
      </c>
      <c r="R28" s="6">
        <v>148964262.38999999</v>
      </c>
      <c r="S28" s="7">
        <v>2073913.58</v>
      </c>
      <c r="T28" s="7">
        <v>130638052.25</v>
      </c>
      <c r="U28" s="7">
        <v>16252296.560000001</v>
      </c>
      <c r="V28" s="7">
        <v>0</v>
      </c>
      <c r="W28" s="6">
        <v>148756654.17910501</v>
      </c>
      <c r="X28" s="7">
        <v>22987717.670000002</v>
      </c>
      <c r="Y28" s="7">
        <v>114851553.189105</v>
      </c>
      <c r="Z28" s="7">
        <v>10917383.32</v>
      </c>
      <c r="AA28" s="7">
        <v>0</v>
      </c>
      <c r="AB28" s="6">
        <v>63534795.43</v>
      </c>
      <c r="AC28" s="7">
        <v>25663026.25</v>
      </c>
      <c r="AD28" s="7">
        <v>31788215.920000002</v>
      </c>
      <c r="AE28" s="7">
        <v>6083553.2599999998</v>
      </c>
      <c r="AF28" s="7">
        <v>0</v>
      </c>
      <c r="AG28" s="35">
        <v>66954076.5</v>
      </c>
      <c r="AH28" s="36">
        <v>13852229.99</v>
      </c>
      <c r="AI28" s="36">
        <v>10953996.51</v>
      </c>
      <c r="AJ28" s="36">
        <v>42147850</v>
      </c>
      <c r="AK28" s="36">
        <v>0</v>
      </c>
      <c r="AL28" s="35">
        <v>173718186.37</v>
      </c>
      <c r="AM28" s="36">
        <v>3656211.71</v>
      </c>
      <c r="AN28" s="36">
        <v>7443532.1600000001</v>
      </c>
      <c r="AO28" s="36">
        <v>162618442.5</v>
      </c>
      <c r="AP28" s="36">
        <v>0</v>
      </c>
    </row>
    <row r="29" spans="1:42" ht="12" thickBot="1" x14ac:dyDescent="0.25">
      <c r="A29" s="2" t="s">
        <v>56</v>
      </c>
      <c r="B29" s="2" t="s">
        <v>57</v>
      </c>
      <c r="C29" s="6">
        <v>774591.2</v>
      </c>
      <c r="D29" s="7">
        <v>0</v>
      </c>
      <c r="E29" s="7">
        <v>0</v>
      </c>
      <c r="F29" s="7">
        <v>774591.2</v>
      </c>
      <c r="G29" s="7">
        <v>0</v>
      </c>
      <c r="H29" s="6">
        <v>814849.6</v>
      </c>
      <c r="I29" s="7">
        <v>0</v>
      </c>
      <c r="J29" s="7">
        <v>0</v>
      </c>
      <c r="K29" s="7">
        <v>814849.6</v>
      </c>
      <c r="L29" s="7">
        <v>0</v>
      </c>
      <c r="M29" s="6">
        <v>742338.6</v>
      </c>
      <c r="N29" s="7">
        <v>0</v>
      </c>
      <c r="O29" s="7">
        <v>0</v>
      </c>
      <c r="P29" s="7">
        <v>742338.6</v>
      </c>
      <c r="Q29" s="7">
        <v>0</v>
      </c>
      <c r="R29" s="6">
        <v>751162.6</v>
      </c>
      <c r="S29" s="7">
        <v>0</v>
      </c>
      <c r="T29" s="7">
        <v>0</v>
      </c>
      <c r="U29" s="7">
        <v>751162.6</v>
      </c>
      <c r="V29" s="7">
        <v>0</v>
      </c>
      <c r="W29" s="6">
        <v>835394.2</v>
      </c>
      <c r="X29" s="7">
        <v>0</v>
      </c>
      <c r="Y29" s="7">
        <v>0</v>
      </c>
      <c r="Z29" s="7">
        <v>835394.2</v>
      </c>
      <c r="AA29" s="7">
        <v>0</v>
      </c>
      <c r="AB29" s="6">
        <v>796931</v>
      </c>
      <c r="AC29" s="7">
        <v>0</v>
      </c>
      <c r="AD29" s="7">
        <v>0</v>
      </c>
      <c r="AE29" s="7">
        <v>796931</v>
      </c>
      <c r="AF29" s="7">
        <v>0</v>
      </c>
      <c r="AG29" s="35">
        <v>817659.2</v>
      </c>
      <c r="AH29" s="36">
        <v>0</v>
      </c>
      <c r="AI29" s="36">
        <v>0</v>
      </c>
      <c r="AJ29" s="36">
        <v>817659.2</v>
      </c>
      <c r="AK29" s="36">
        <v>0</v>
      </c>
      <c r="AL29" s="35">
        <v>875254.4</v>
      </c>
      <c r="AM29" s="36">
        <v>0</v>
      </c>
      <c r="AN29" s="36">
        <v>0</v>
      </c>
      <c r="AO29" s="36">
        <v>875254.4</v>
      </c>
      <c r="AP29" s="36">
        <v>0</v>
      </c>
    </row>
    <row r="30" spans="1:42" ht="12" thickBot="1" x14ac:dyDescent="0.25">
      <c r="A30" s="2" t="s">
        <v>58</v>
      </c>
      <c r="B30" s="2" t="s">
        <v>59</v>
      </c>
      <c r="C30" s="6">
        <v>2145417898.52391</v>
      </c>
      <c r="D30" s="7">
        <v>-13500541.268658999</v>
      </c>
      <c r="E30" s="7">
        <v>1659813636.2</v>
      </c>
      <c r="F30" s="7">
        <v>499104803.59257197</v>
      </c>
      <c r="G30" s="7">
        <v>0</v>
      </c>
      <c r="H30" s="6">
        <v>2575047292.8271699</v>
      </c>
      <c r="I30" s="7">
        <v>-14760286.873091999</v>
      </c>
      <c r="J30" s="7">
        <v>1939548300.53</v>
      </c>
      <c r="K30" s="7">
        <v>650259279.17026806</v>
      </c>
      <c r="L30" s="7">
        <v>0</v>
      </c>
      <c r="M30" s="6">
        <v>2832599825.0072908</v>
      </c>
      <c r="N30" s="7">
        <v>-27166346.739643998</v>
      </c>
      <c r="O30" s="7">
        <v>1918948357.49</v>
      </c>
      <c r="P30" s="7">
        <v>940817814.256935</v>
      </c>
      <c r="Q30" s="7">
        <v>0</v>
      </c>
      <c r="R30" s="6">
        <v>3082781919.4914036</v>
      </c>
      <c r="S30" s="7">
        <v>-31314384.661109</v>
      </c>
      <c r="T30" s="7">
        <v>2355549365.46</v>
      </c>
      <c r="U30" s="7">
        <v>758546938.69251215</v>
      </c>
      <c r="V30" s="7">
        <v>0</v>
      </c>
      <c r="W30" s="6">
        <v>4033844121.134038</v>
      </c>
      <c r="X30" s="7">
        <v>-27201072.260855</v>
      </c>
      <c r="Y30" s="7">
        <v>3365928094.2583561</v>
      </c>
      <c r="Z30" s="7">
        <v>695117099.13653696</v>
      </c>
      <c r="AA30" s="7">
        <v>0</v>
      </c>
      <c r="AB30" s="6">
        <v>3171656369.6679211</v>
      </c>
      <c r="AC30" s="7">
        <v>9892795.8358520009</v>
      </c>
      <c r="AD30" s="7">
        <v>2092244092.11028</v>
      </c>
      <c r="AE30" s="7">
        <v>1069519481.721789</v>
      </c>
      <c r="AF30" s="7">
        <v>0</v>
      </c>
      <c r="AG30" s="35">
        <v>2060075977.2329659</v>
      </c>
      <c r="AH30" s="36">
        <v>75329215.149713993</v>
      </c>
      <c r="AI30" s="36">
        <v>571675281.91435695</v>
      </c>
      <c r="AJ30" s="36">
        <v>1413071480.168895</v>
      </c>
      <c r="AK30" s="36">
        <v>0</v>
      </c>
      <c r="AL30" s="35">
        <v>1785588546.9051511</v>
      </c>
      <c r="AM30" s="36">
        <v>67794753.241300002</v>
      </c>
      <c r="AN30" s="36">
        <v>727272215.95900202</v>
      </c>
      <c r="AO30" s="36">
        <v>990521577.70484889</v>
      </c>
      <c r="AP30" s="36">
        <v>0</v>
      </c>
    </row>
    <row r="31" spans="1:42" ht="12" thickBot="1" x14ac:dyDescent="0.25">
      <c r="A31" s="2" t="s">
        <v>60</v>
      </c>
      <c r="B31" s="2" t="s">
        <v>61</v>
      </c>
      <c r="C31" s="6">
        <v>1466109.53</v>
      </c>
      <c r="D31" s="7">
        <v>0</v>
      </c>
      <c r="E31" s="7">
        <v>1466109.53</v>
      </c>
      <c r="F31" s="7">
        <v>0</v>
      </c>
      <c r="G31" s="7">
        <v>0</v>
      </c>
      <c r="H31" s="6">
        <v>1476769.23</v>
      </c>
      <c r="I31" s="7">
        <v>0</v>
      </c>
      <c r="J31" s="7">
        <v>1476769.23</v>
      </c>
      <c r="K31" s="7">
        <v>0</v>
      </c>
      <c r="L31" s="7">
        <v>0</v>
      </c>
      <c r="M31" s="6">
        <v>689625.7</v>
      </c>
      <c r="N31" s="7">
        <v>0</v>
      </c>
      <c r="O31" s="7">
        <v>689625.7</v>
      </c>
      <c r="P31" s="7">
        <v>0</v>
      </c>
      <c r="Q31" s="7">
        <v>0</v>
      </c>
      <c r="R31" s="6">
        <v>163711.29</v>
      </c>
      <c r="S31" s="7">
        <v>0</v>
      </c>
      <c r="T31" s="7">
        <v>163711.29</v>
      </c>
      <c r="U31" s="7">
        <v>0</v>
      </c>
      <c r="V31" s="7">
        <v>0</v>
      </c>
      <c r="W31" s="6">
        <v>166797.6</v>
      </c>
      <c r="X31" s="7">
        <v>0</v>
      </c>
      <c r="Y31" s="7">
        <v>166797.6</v>
      </c>
      <c r="Z31" s="7">
        <v>0</v>
      </c>
      <c r="AA31" s="7">
        <v>0</v>
      </c>
      <c r="AB31" s="6">
        <v>20358.91</v>
      </c>
      <c r="AC31" s="7">
        <v>0</v>
      </c>
      <c r="AD31" s="7">
        <v>20358.91</v>
      </c>
      <c r="AE31" s="7">
        <v>0</v>
      </c>
      <c r="AF31" s="7">
        <v>0</v>
      </c>
      <c r="AG31" s="35">
        <v>22301</v>
      </c>
      <c r="AH31" s="36">
        <v>0</v>
      </c>
      <c r="AI31" s="36">
        <v>22301</v>
      </c>
      <c r="AJ31" s="36">
        <v>0</v>
      </c>
      <c r="AK31" s="36">
        <v>0</v>
      </c>
      <c r="AL31" s="35">
        <v>0</v>
      </c>
      <c r="AM31" s="36">
        <v>0</v>
      </c>
      <c r="AN31" s="36">
        <v>0</v>
      </c>
      <c r="AO31" s="36">
        <v>0</v>
      </c>
      <c r="AP31" s="36">
        <v>0</v>
      </c>
    </row>
    <row r="32" spans="1:42" ht="12" thickBot="1" x14ac:dyDescent="0.25">
      <c r="A32" s="2" t="s">
        <v>62</v>
      </c>
      <c r="B32" s="2" t="s">
        <v>63</v>
      </c>
      <c r="C32" s="6">
        <v>452257126.82082802</v>
      </c>
      <c r="D32" s="7">
        <v>63215346.400827996</v>
      </c>
      <c r="E32" s="7">
        <v>201814332.09999999</v>
      </c>
      <c r="F32" s="7">
        <v>187227448.31999999</v>
      </c>
      <c r="G32" s="7">
        <v>0</v>
      </c>
      <c r="H32" s="6">
        <v>442240576.95300001</v>
      </c>
      <c r="I32" s="7">
        <v>78234842.133000001</v>
      </c>
      <c r="J32" s="7">
        <v>221027498.41</v>
      </c>
      <c r="K32" s="7">
        <v>142978236.41000003</v>
      </c>
      <c r="L32" s="7">
        <v>0</v>
      </c>
      <c r="M32" s="6">
        <v>446254505.90899998</v>
      </c>
      <c r="N32" s="7">
        <v>72086291.539000005</v>
      </c>
      <c r="O32" s="7">
        <v>243360644.05000001</v>
      </c>
      <c r="P32" s="7">
        <v>130807570.31999999</v>
      </c>
      <c r="Q32" s="7">
        <v>0</v>
      </c>
      <c r="R32" s="6">
        <v>452915709.32980001</v>
      </c>
      <c r="S32" s="7">
        <v>76806379.932300001</v>
      </c>
      <c r="T32" s="7">
        <v>221415541.19999999</v>
      </c>
      <c r="U32" s="7">
        <v>154693788.19749999</v>
      </c>
      <c r="V32" s="7">
        <v>0</v>
      </c>
      <c r="W32" s="6">
        <v>446277021.38389403</v>
      </c>
      <c r="X32" s="7">
        <v>70154697.669799998</v>
      </c>
      <c r="Y32" s="7">
        <v>245269600.23409399</v>
      </c>
      <c r="Z32" s="7">
        <v>130852723.48</v>
      </c>
      <c r="AA32" s="7">
        <v>0</v>
      </c>
      <c r="AB32" s="6">
        <v>429368906.31868201</v>
      </c>
      <c r="AC32" s="7">
        <v>64138565.715800002</v>
      </c>
      <c r="AD32" s="7">
        <v>170344296.42288199</v>
      </c>
      <c r="AE32" s="7">
        <v>194886044.18000001</v>
      </c>
      <c r="AF32" s="7">
        <v>0</v>
      </c>
      <c r="AG32" s="35">
        <v>427688419.98030001</v>
      </c>
      <c r="AH32" s="36">
        <v>66848713.793300003</v>
      </c>
      <c r="AI32" s="36">
        <v>125582754.617</v>
      </c>
      <c r="AJ32" s="36">
        <v>235256951.56999999</v>
      </c>
      <c r="AK32" s="36">
        <v>0</v>
      </c>
      <c r="AL32" s="35">
        <v>553920878.37720013</v>
      </c>
      <c r="AM32" s="36">
        <v>72940952.577199996</v>
      </c>
      <c r="AN32" s="36">
        <v>153438251.81</v>
      </c>
      <c r="AO32" s="36">
        <v>327541673.99000001</v>
      </c>
      <c r="AP32" s="36">
        <v>0</v>
      </c>
    </row>
    <row r="33" spans="1:42" ht="12" thickBot="1" x14ac:dyDescent="0.25">
      <c r="A33" s="2" t="s">
        <v>64</v>
      </c>
      <c r="B33" s="2" t="s">
        <v>65</v>
      </c>
      <c r="C33" s="6">
        <v>288931737.89300001</v>
      </c>
      <c r="D33" s="7">
        <v>11520394.673</v>
      </c>
      <c r="E33" s="7">
        <v>215906844.61000001</v>
      </c>
      <c r="F33" s="7">
        <v>61504498.609999999</v>
      </c>
      <c r="G33" s="7">
        <v>0</v>
      </c>
      <c r="H33" s="6">
        <v>203365700.42300001</v>
      </c>
      <c r="I33" s="7">
        <v>16655652.163000001</v>
      </c>
      <c r="J33" s="7">
        <v>115889738.01000001</v>
      </c>
      <c r="K33" s="7">
        <v>70820310.25</v>
      </c>
      <c r="L33" s="7">
        <v>0</v>
      </c>
      <c r="M33" s="6">
        <v>292888603.93300003</v>
      </c>
      <c r="N33" s="7">
        <v>22131415.363000002</v>
      </c>
      <c r="O33" s="7">
        <v>122493792.15000001</v>
      </c>
      <c r="P33" s="7">
        <v>148263396.41999999</v>
      </c>
      <c r="Q33" s="7">
        <v>0</v>
      </c>
      <c r="R33" s="6">
        <v>689081304.74300003</v>
      </c>
      <c r="S33" s="7">
        <v>32317598.932999998</v>
      </c>
      <c r="T33" s="7">
        <v>607720624.5</v>
      </c>
      <c r="U33" s="7">
        <v>49043081.310000002</v>
      </c>
      <c r="V33" s="7">
        <v>0</v>
      </c>
      <c r="W33" s="6">
        <v>666278030.81144798</v>
      </c>
      <c r="X33" s="7">
        <v>31664372.331719998</v>
      </c>
      <c r="Y33" s="7">
        <v>578348142.79972804</v>
      </c>
      <c r="Z33" s="7">
        <v>56265515.68</v>
      </c>
      <c r="AA33" s="7">
        <v>0</v>
      </c>
      <c r="AB33" s="6">
        <v>302426439.400572</v>
      </c>
      <c r="AC33" s="7">
        <v>39811879.803000003</v>
      </c>
      <c r="AD33" s="7">
        <v>192550497.08757201</v>
      </c>
      <c r="AE33" s="7">
        <v>70064062.510000005</v>
      </c>
      <c r="AF33" s="7">
        <v>0</v>
      </c>
      <c r="AG33" s="35">
        <v>225129515.252</v>
      </c>
      <c r="AH33" s="36">
        <v>47888920.402000003</v>
      </c>
      <c r="AI33" s="36">
        <v>26378664.079999998</v>
      </c>
      <c r="AJ33" s="36">
        <v>150861930.77000001</v>
      </c>
      <c r="AK33" s="36">
        <v>0</v>
      </c>
      <c r="AL33" s="35">
        <v>485431519.44999999</v>
      </c>
      <c r="AM33" s="36">
        <v>46389695.299999997</v>
      </c>
      <c r="AN33" s="36">
        <v>35594755.629999995</v>
      </c>
      <c r="AO33" s="36">
        <v>403447068.51999998</v>
      </c>
      <c r="AP33" s="36">
        <v>0</v>
      </c>
    </row>
    <row r="34" spans="1:42" ht="12" thickBot="1" x14ac:dyDescent="0.25">
      <c r="A34" s="2" t="s">
        <v>66</v>
      </c>
      <c r="B34" s="2" t="s">
        <v>67</v>
      </c>
      <c r="C34" s="6">
        <v>346615991.30800003</v>
      </c>
      <c r="D34" s="7">
        <v>16847202.578000002</v>
      </c>
      <c r="E34" s="7">
        <v>235513737.37</v>
      </c>
      <c r="F34" s="7">
        <v>94255051.359999999</v>
      </c>
      <c r="G34" s="7">
        <v>0</v>
      </c>
      <c r="H34" s="6">
        <v>452456836.954</v>
      </c>
      <c r="I34" s="7">
        <v>17041156.923999999</v>
      </c>
      <c r="J34" s="7">
        <v>301598650.87</v>
      </c>
      <c r="K34" s="7">
        <v>133817029.16000001</v>
      </c>
      <c r="L34" s="7">
        <v>0</v>
      </c>
      <c r="M34" s="6">
        <v>412619880.97000003</v>
      </c>
      <c r="N34" s="7">
        <v>8054326.6500000004</v>
      </c>
      <c r="O34" s="7">
        <v>264034823.09</v>
      </c>
      <c r="P34" s="7">
        <v>140530731.22999999</v>
      </c>
      <c r="Q34" s="7">
        <v>0</v>
      </c>
      <c r="R34" s="6">
        <v>480293212.06999999</v>
      </c>
      <c r="S34" s="7">
        <v>9764352.8200000003</v>
      </c>
      <c r="T34" s="7">
        <v>270169222.10000002</v>
      </c>
      <c r="U34" s="7">
        <v>200359637.15000001</v>
      </c>
      <c r="V34" s="7">
        <v>0</v>
      </c>
      <c r="W34" s="6">
        <v>512591263.91280401</v>
      </c>
      <c r="X34" s="7">
        <v>8120242.1900000004</v>
      </c>
      <c r="Y34" s="7">
        <v>313527349.09280401</v>
      </c>
      <c r="Z34" s="7">
        <v>190943672.63</v>
      </c>
      <c r="AA34" s="7">
        <v>0</v>
      </c>
      <c r="AB34" s="6">
        <v>452648886.25242501</v>
      </c>
      <c r="AC34" s="7">
        <v>8686143.6600000001</v>
      </c>
      <c r="AD34" s="7">
        <v>271162984.952425</v>
      </c>
      <c r="AE34" s="7">
        <v>172799757.63999999</v>
      </c>
      <c r="AF34" s="7">
        <v>0</v>
      </c>
      <c r="AG34" s="35">
        <v>492943915.36799997</v>
      </c>
      <c r="AH34" s="36">
        <v>8193915.8499999996</v>
      </c>
      <c r="AI34" s="36">
        <v>219808024.93799999</v>
      </c>
      <c r="AJ34" s="36">
        <v>264941974.57999998</v>
      </c>
      <c r="AK34" s="36">
        <v>0</v>
      </c>
      <c r="AL34" s="35">
        <v>835423288.94816399</v>
      </c>
      <c r="AM34" s="36">
        <v>9902215.9680000003</v>
      </c>
      <c r="AN34" s="36">
        <v>259020337.80016395</v>
      </c>
      <c r="AO34" s="36">
        <v>566500735.18000007</v>
      </c>
      <c r="AP34" s="36">
        <v>0</v>
      </c>
    </row>
    <row r="35" spans="1:42" ht="12" thickBot="1" x14ac:dyDescent="0.25">
      <c r="A35" s="2" t="s">
        <v>68</v>
      </c>
      <c r="B35" s="2" t="s">
        <v>69</v>
      </c>
      <c r="C35" s="6">
        <v>0</v>
      </c>
      <c r="D35" s="7">
        <v>0</v>
      </c>
      <c r="E35" s="7">
        <v>0</v>
      </c>
      <c r="F35" s="7">
        <v>0</v>
      </c>
      <c r="G35" s="7">
        <v>0</v>
      </c>
      <c r="H35" s="6">
        <v>0</v>
      </c>
      <c r="I35" s="7">
        <v>0</v>
      </c>
      <c r="J35" s="7">
        <v>0</v>
      </c>
      <c r="K35" s="7">
        <v>0</v>
      </c>
      <c r="L35" s="7">
        <v>0</v>
      </c>
      <c r="M35" s="6">
        <v>0</v>
      </c>
      <c r="N35" s="7">
        <v>0</v>
      </c>
      <c r="O35" s="7">
        <v>0</v>
      </c>
      <c r="P35" s="7">
        <v>0</v>
      </c>
      <c r="Q35" s="7">
        <v>0</v>
      </c>
      <c r="R35" s="6">
        <v>0</v>
      </c>
      <c r="S35" s="7">
        <v>0</v>
      </c>
      <c r="T35" s="7">
        <v>0</v>
      </c>
      <c r="U35" s="7">
        <v>0</v>
      </c>
      <c r="V35" s="7">
        <v>0</v>
      </c>
      <c r="W35" s="6">
        <v>0</v>
      </c>
      <c r="X35" s="7">
        <v>0</v>
      </c>
      <c r="Y35" s="7">
        <v>0</v>
      </c>
      <c r="Z35" s="7">
        <v>0</v>
      </c>
      <c r="AA35" s="7">
        <v>0</v>
      </c>
      <c r="AB35" s="6">
        <v>0</v>
      </c>
      <c r="AC35" s="7">
        <v>0</v>
      </c>
      <c r="AD35" s="7">
        <v>0</v>
      </c>
      <c r="AE35" s="7">
        <v>0</v>
      </c>
      <c r="AF35" s="7">
        <v>0</v>
      </c>
      <c r="AG35" s="35">
        <v>0</v>
      </c>
      <c r="AH35" s="36">
        <v>0</v>
      </c>
      <c r="AI35" s="36">
        <v>0</v>
      </c>
      <c r="AJ35" s="36">
        <v>0</v>
      </c>
      <c r="AK35" s="36">
        <v>0</v>
      </c>
      <c r="AL35" s="35">
        <v>0</v>
      </c>
      <c r="AM35" s="36">
        <v>0</v>
      </c>
      <c r="AN35" s="36">
        <v>0</v>
      </c>
      <c r="AO35" s="36">
        <v>0</v>
      </c>
      <c r="AP35" s="36">
        <v>0</v>
      </c>
    </row>
    <row r="36" spans="1:42" ht="23.25" thickBot="1" x14ac:dyDescent="0.25">
      <c r="A36" s="2" t="s">
        <v>70</v>
      </c>
      <c r="B36" s="2" t="s">
        <v>71</v>
      </c>
      <c r="C36" s="6">
        <v>0</v>
      </c>
      <c r="D36" s="7">
        <v>0</v>
      </c>
      <c r="E36" s="7">
        <v>0</v>
      </c>
      <c r="F36" s="7">
        <v>0</v>
      </c>
      <c r="G36" s="7">
        <v>0</v>
      </c>
      <c r="H36" s="6">
        <v>0</v>
      </c>
      <c r="I36" s="7">
        <v>0</v>
      </c>
      <c r="J36" s="7">
        <v>0</v>
      </c>
      <c r="K36" s="7">
        <v>0</v>
      </c>
      <c r="L36" s="7">
        <v>0</v>
      </c>
      <c r="M36" s="6">
        <v>0</v>
      </c>
      <c r="N36" s="7">
        <v>0</v>
      </c>
      <c r="O36" s="7">
        <v>0</v>
      </c>
      <c r="P36" s="7">
        <v>0</v>
      </c>
      <c r="Q36" s="7">
        <v>0</v>
      </c>
      <c r="R36" s="6">
        <v>0</v>
      </c>
      <c r="S36" s="7">
        <v>0</v>
      </c>
      <c r="T36" s="7">
        <v>0</v>
      </c>
      <c r="U36" s="7">
        <v>0</v>
      </c>
      <c r="V36" s="7">
        <v>0</v>
      </c>
      <c r="W36" s="6">
        <v>0</v>
      </c>
      <c r="X36" s="7">
        <v>0</v>
      </c>
      <c r="Y36" s="7">
        <v>0</v>
      </c>
      <c r="Z36" s="7">
        <v>0</v>
      </c>
      <c r="AA36" s="7">
        <v>0</v>
      </c>
      <c r="AB36" s="6">
        <v>0</v>
      </c>
      <c r="AC36" s="7">
        <v>0</v>
      </c>
      <c r="AD36" s="7">
        <v>0</v>
      </c>
      <c r="AE36" s="7">
        <v>0</v>
      </c>
      <c r="AF36" s="7">
        <v>0</v>
      </c>
      <c r="AG36" s="35">
        <v>0</v>
      </c>
      <c r="AH36" s="36">
        <v>0</v>
      </c>
      <c r="AI36" s="36">
        <v>0</v>
      </c>
      <c r="AJ36" s="36">
        <v>0</v>
      </c>
      <c r="AK36" s="36">
        <v>0</v>
      </c>
      <c r="AL36" s="35">
        <v>0</v>
      </c>
      <c r="AM36" s="36">
        <v>0</v>
      </c>
      <c r="AN36" s="36">
        <v>0</v>
      </c>
      <c r="AO36" s="36">
        <v>0</v>
      </c>
      <c r="AP36" s="36">
        <v>0</v>
      </c>
    </row>
    <row r="37" spans="1:42" ht="12" thickBot="1" x14ac:dyDescent="0.25">
      <c r="A37" s="2" t="s">
        <v>72</v>
      </c>
      <c r="B37" s="2" t="s">
        <v>73</v>
      </c>
      <c r="C37" s="6">
        <v>604184156.39200199</v>
      </c>
      <c r="D37" s="7">
        <v>109762509.502002</v>
      </c>
      <c r="E37" s="7">
        <v>427310695.06999999</v>
      </c>
      <c r="F37" s="7">
        <v>67110951.819999993</v>
      </c>
      <c r="G37" s="7">
        <v>0</v>
      </c>
      <c r="H37" s="6">
        <v>797505334.82400095</v>
      </c>
      <c r="I37" s="7">
        <v>80302531.874000996</v>
      </c>
      <c r="J37" s="7">
        <v>582991704.38999999</v>
      </c>
      <c r="K37" s="7">
        <v>134211098.55999999</v>
      </c>
      <c r="L37" s="7">
        <v>0</v>
      </c>
      <c r="M37" s="6">
        <v>1000175223.1339999</v>
      </c>
      <c r="N37" s="7">
        <v>139191094.704</v>
      </c>
      <c r="O37" s="7">
        <v>637241090.85000002</v>
      </c>
      <c r="P37" s="7">
        <v>223743037.57999998</v>
      </c>
      <c r="Q37" s="7">
        <v>0</v>
      </c>
      <c r="R37" s="6">
        <v>1205385641.9120929</v>
      </c>
      <c r="S37" s="7">
        <v>153102447.627</v>
      </c>
      <c r="T37" s="7">
        <v>951891400.54509294</v>
      </c>
      <c r="U37" s="7">
        <v>100391793.73999999</v>
      </c>
      <c r="V37" s="7">
        <v>0</v>
      </c>
      <c r="W37" s="6">
        <v>1248230578.436543</v>
      </c>
      <c r="X37" s="7">
        <v>179179455.127</v>
      </c>
      <c r="Y37" s="7">
        <v>960712581.71954298</v>
      </c>
      <c r="Z37" s="7">
        <v>108338541.59</v>
      </c>
      <c r="AA37" s="7">
        <v>0</v>
      </c>
      <c r="AB37" s="6">
        <v>734680669.11399603</v>
      </c>
      <c r="AC37" s="7">
        <v>210435236.29699999</v>
      </c>
      <c r="AD37" s="7">
        <v>322719774.53699601</v>
      </c>
      <c r="AE37" s="7">
        <v>201525658.27999997</v>
      </c>
      <c r="AF37" s="7">
        <v>0</v>
      </c>
      <c r="AG37" s="35">
        <v>580135762.35662794</v>
      </c>
      <c r="AH37" s="36">
        <v>130151585.54000001</v>
      </c>
      <c r="AI37" s="36">
        <v>267813600.58662799</v>
      </c>
      <c r="AJ37" s="36">
        <v>182170576.22999999</v>
      </c>
      <c r="AK37" s="36">
        <v>0</v>
      </c>
      <c r="AL37" s="35">
        <v>632170152.32772899</v>
      </c>
      <c r="AM37" s="36">
        <v>100026997.81999999</v>
      </c>
      <c r="AN37" s="36">
        <v>293471832.01772904</v>
      </c>
      <c r="AO37" s="36">
        <v>238671322.49000001</v>
      </c>
      <c r="AP37" s="36">
        <v>0</v>
      </c>
    </row>
    <row r="38" spans="1:42" ht="12" thickBot="1" x14ac:dyDescent="0.25">
      <c r="A38" s="2" t="s">
        <v>74</v>
      </c>
      <c r="B38" s="2" t="s">
        <v>75</v>
      </c>
      <c r="C38" s="6">
        <v>59344920.891999997</v>
      </c>
      <c r="D38" s="7">
        <v>3967930.4219999998</v>
      </c>
      <c r="E38" s="7">
        <v>33834156.399999999</v>
      </c>
      <c r="F38" s="7">
        <v>21542834.07</v>
      </c>
      <c r="G38" s="7">
        <v>0</v>
      </c>
      <c r="H38" s="6">
        <v>127554029.05</v>
      </c>
      <c r="I38" s="7">
        <v>3072239.54</v>
      </c>
      <c r="J38" s="7">
        <v>100661854.73999999</v>
      </c>
      <c r="K38" s="7">
        <v>23819934.77</v>
      </c>
      <c r="L38" s="7">
        <v>0</v>
      </c>
      <c r="M38" s="6">
        <v>130385078.1036</v>
      </c>
      <c r="N38" s="7">
        <v>3908493.4360000002</v>
      </c>
      <c r="O38" s="7">
        <v>97761462.019999996</v>
      </c>
      <c r="P38" s="7">
        <v>28715122.647599999</v>
      </c>
      <c r="Q38" s="7">
        <v>0</v>
      </c>
      <c r="R38" s="6">
        <v>178880629.84630001</v>
      </c>
      <c r="S38" s="7">
        <v>3591569.5759999999</v>
      </c>
      <c r="T38" s="7">
        <v>149499081.01999998</v>
      </c>
      <c r="U38" s="7">
        <v>25789979.250300001</v>
      </c>
      <c r="V38" s="7">
        <v>0</v>
      </c>
      <c r="W38" s="6">
        <v>157790163.36802599</v>
      </c>
      <c r="X38" s="7">
        <v>4231788.4759999998</v>
      </c>
      <c r="Y38" s="7">
        <v>121458810.132026</v>
      </c>
      <c r="Z38" s="7">
        <v>32099564.760000002</v>
      </c>
      <c r="AA38" s="7">
        <v>0</v>
      </c>
      <c r="AB38" s="6">
        <v>66633663.478026003</v>
      </c>
      <c r="AC38" s="7">
        <v>5108862.5860000001</v>
      </c>
      <c r="AD38" s="7">
        <v>21007422.542025998</v>
      </c>
      <c r="AE38" s="7">
        <v>40517378.350000001</v>
      </c>
      <c r="AF38" s="7">
        <v>0</v>
      </c>
      <c r="AG38" s="35">
        <v>114722479.56</v>
      </c>
      <c r="AH38" s="36">
        <v>6147304.1200000001</v>
      </c>
      <c r="AI38" s="36">
        <v>42397938.420000002</v>
      </c>
      <c r="AJ38" s="36">
        <v>66177237.020000003</v>
      </c>
      <c r="AK38" s="36">
        <v>0</v>
      </c>
      <c r="AL38" s="35">
        <v>107113608.69999999</v>
      </c>
      <c r="AM38" s="36">
        <v>8548749.7799999993</v>
      </c>
      <c r="AN38" s="36">
        <v>42289628.209999993</v>
      </c>
      <c r="AO38" s="36">
        <v>56275230.710000001</v>
      </c>
      <c r="AP38" s="36">
        <v>0</v>
      </c>
    </row>
    <row r="39" spans="1:42" ht="27" customHeight="1" thickBot="1" x14ac:dyDescent="0.25">
      <c r="A39" s="2" t="s">
        <v>76</v>
      </c>
      <c r="B39" s="2" t="s">
        <v>77</v>
      </c>
      <c r="C39" s="6">
        <v>14117872642.229099</v>
      </c>
      <c r="D39" s="7">
        <v>4554371408.0450897</v>
      </c>
      <c r="E39" s="7">
        <v>4807246350.7700005</v>
      </c>
      <c r="F39" s="7">
        <v>4756254883.4140301</v>
      </c>
      <c r="G39" s="7">
        <v>0</v>
      </c>
      <c r="H39" s="6">
        <v>14906869680.201</v>
      </c>
      <c r="I39" s="7">
        <v>4754562923.0083904</v>
      </c>
      <c r="J39" s="7">
        <v>5062577148.5787401</v>
      </c>
      <c r="K39" s="7">
        <v>5089729608.6139545</v>
      </c>
      <c r="L39" s="7">
        <v>0</v>
      </c>
      <c r="M39" s="6">
        <v>15590859996.304085</v>
      </c>
      <c r="N39" s="7">
        <v>4872453245.9424696</v>
      </c>
      <c r="O39" s="7">
        <v>5002155278.6310177</v>
      </c>
      <c r="P39" s="7">
        <v>5716251471.7305946</v>
      </c>
      <c r="Q39" s="7">
        <v>0</v>
      </c>
      <c r="R39" s="6">
        <v>16872020341.431986</v>
      </c>
      <c r="S39" s="7">
        <v>5419843388.8384304</v>
      </c>
      <c r="T39" s="7">
        <v>6093545486.9528465</v>
      </c>
      <c r="U39" s="7">
        <v>5358631465.6407089</v>
      </c>
      <c r="V39" s="7">
        <v>0</v>
      </c>
      <c r="W39" s="6">
        <v>18577533819.383804</v>
      </c>
      <c r="X39" s="7">
        <v>5983003716.3530397</v>
      </c>
      <c r="Y39" s="7">
        <v>7166310521.9762707</v>
      </c>
      <c r="Z39" s="7">
        <v>5428219581.054493</v>
      </c>
      <c r="AA39" s="7">
        <v>0</v>
      </c>
      <c r="AB39" s="6">
        <v>18330406883.824989</v>
      </c>
      <c r="AC39" s="7">
        <v>6143711963.1024904</v>
      </c>
      <c r="AD39" s="7">
        <v>5149683571.613574</v>
      </c>
      <c r="AE39" s="7">
        <v>7037011349.1089277</v>
      </c>
      <c r="AF39" s="7">
        <v>0</v>
      </c>
      <c r="AG39" s="35">
        <v>18021998290.054352</v>
      </c>
      <c r="AH39" s="36">
        <v>5608858607.4732199</v>
      </c>
      <c r="AI39" s="36">
        <v>3165757960.4084229</v>
      </c>
      <c r="AJ39" s="36">
        <v>9247381722.1727104</v>
      </c>
      <c r="AK39" s="36">
        <v>0</v>
      </c>
      <c r="AL39" s="35">
        <v>23003877762.842484</v>
      </c>
      <c r="AM39" s="36">
        <v>6504576453.7196398</v>
      </c>
      <c r="AN39" s="36">
        <v>3754455211.404304</v>
      </c>
      <c r="AO39" s="36">
        <v>12744846097.718529</v>
      </c>
      <c r="AP39" s="36">
        <v>0</v>
      </c>
    </row>
    <row r="40" spans="1:42" ht="12" thickBot="1" x14ac:dyDescent="0.25">
      <c r="A40" s="2" t="s">
        <v>78</v>
      </c>
      <c r="B40" s="2" t="s">
        <v>79</v>
      </c>
      <c r="C40" s="6">
        <v>11515551715.6476</v>
      </c>
      <c r="D40" s="7">
        <v>4223477885.6476798</v>
      </c>
      <c r="E40" s="7">
        <v>3462326560.25</v>
      </c>
      <c r="F40" s="7">
        <v>3829747269.7499299</v>
      </c>
      <c r="G40" s="7">
        <v>0</v>
      </c>
      <c r="H40" s="6">
        <v>12168503101.105301</v>
      </c>
      <c r="I40" s="7">
        <v>4390414025.6731796</v>
      </c>
      <c r="J40" s="7">
        <v>3580129584.98874</v>
      </c>
      <c r="K40" s="7">
        <v>4197959490.4434099</v>
      </c>
      <c r="L40" s="7">
        <v>0</v>
      </c>
      <c r="M40" s="6">
        <v>12463720195.854679</v>
      </c>
      <c r="N40" s="7">
        <v>4455451334.1427679</v>
      </c>
      <c r="O40" s="7">
        <v>3737685370.0862179</v>
      </c>
      <c r="P40" s="7">
        <v>4270583491.6256948</v>
      </c>
      <c r="Q40" s="7">
        <v>0</v>
      </c>
      <c r="R40" s="6">
        <v>13412774089.984583</v>
      </c>
      <c r="S40" s="7">
        <v>4902661331.0654278</v>
      </c>
      <c r="T40" s="7">
        <v>4270581549.5728474</v>
      </c>
      <c r="U40" s="7">
        <v>4239531209.3463087</v>
      </c>
      <c r="V40" s="7">
        <v>0</v>
      </c>
      <c r="W40" s="6">
        <v>14999107400.270899</v>
      </c>
      <c r="X40" s="7">
        <v>5421768885.7278881</v>
      </c>
      <c r="Y40" s="7">
        <v>5275262477.940218</v>
      </c>
      <c r="Z40" s="7">
        <v>4302076036.6027927</v>
      </c>
      <c r="AA40" s="7">
        <v>0</v>
      </c>
      <c r="AB40" s="6">
        <v>14715149363.084875</v>
      </c>
      <c r="AC40" s="7">
        <v>5618379649.5830956</v>
      </c>
      <c r="AD40" s="7">
        <v>3873748795.7449532</v>
      </c>
      <c r="AE40" s="7">
        <v>5223020917.7568274</v>
      </c>
      <c r="AF40" s="7">
        <v>0</v>
      </c>
      <c r="AG40" s="35">
        <v>13640942841.534452</v>
      </c>
      <c r="AH40" s="36">
        <v>5058147501.0511208</v>
      </c>
      <c r="AI40" s="36">
        <v>1981212767.298223</v>
      </c>
      <c r="AJ40" s="36">
        <v>6601582573.1851082</v>
      </c>
      <c r="AK40" s="36">
        <v>0</v>
      </c>
      <c r="AL40" s="35">
        <v>18505886834.311371</v>
      </c>
      <c r="AM40" s="36">
        <v>5908395050.1021404</v>
      </c>
      <c r="AN40" s="36">
        <v>2447414236.090704</v>
      </c>
      <c r="AO40" s="36">
        <v>10150077548.118526</v>
      </c>
      <c r="AP40" s="36">
        <v>0</v>
      </c>
    </row>
    <row r="41" spans="1:42" ht="23.25" thickBot="1" x14ac:dyDescent="0.25">
      <c r="A41" s="2" t="s">
        <v>80</v>
      </c>
      <c r="B41" s="2" t="s">
        <v>81</v>
      </c>
      <c r="C41" s="6">
        <v>2588243519</v>
      </c>
      <c r="D41" s="7">
        <v>316816114</v>
      </c>
      <c r="E41" s="7">
        <v>1344919791</v>
      </c>
      <c r="F41" s="7">
        <v>926507614</v>
      </c>
      <c r="G41" s="7">
        <v>0</v>
      </c>
      <c r="H41" s="6">
        <v>2723921509.2457399</v>
      </c>
      <c r="I41" s="7">
        <v>349703827.33520001</v>
      </c>
      <c r="J41" s="7">
        <v>1482447563.74</v>
      </c>
      <c r="K41" s="7">
        <v>891770118.17054498</v>
      </c>
      <c r="L41" s="7">
        <v>0</v>
      </c>
      <c r="M41" s="6">
        <v>3127139801.1799998</v>
      </c>
      <c r="N41" s="7">
        <v>417001911.80000001</v>
      </c>
      <c r="O41" s="7">
        <v>1264469909.55</v>
      </c>
      <c r="P41" s="7">
        <v>1445667979.8200002</v>
      </c>
      <c r="Q41" s="7">
        <v>0</v>
      </c>
      <c r="R41" s="6">
        <v>3444169013.1874022</v>
      </c>
      <c r="S41" s="7">
        <v>502104819.51300263</v>
      </c>
      <c r="T41" s="7">
        <v>1822963937.3799992</v>
      </c>
      <c r="U41" s="7">
        <v>1119100256.2944007</v>
      </c>
      <c r="V41" s="7">
        <v>0</v>
      </c>
      <c r="W41" s="6">
        <v>3563331278.85291</v>
      </c>
      <c r="X41" s="7">
        <v>546139690.35514903</v>
      </c>
      <c r="Y41" s="7">
        <v>1891048044.046061</v>
      </c>
      <c r="Z41" s="7">
        <v>1126143544.4517</v>
      </c>
      <c r="AA41" s="7">
        <v>0</v>
      </c>
      <c r="AB41" s="6">
        <v>3615257520.7501149</v>
      </c>
      <c r="AC41" s="7">
        <v>525332313.51939797</v>
      </c>
      <c r="AD41" s="7">
        <v>1275934775.878617</v>
      </c>
      <c r="AE41" s="7">
        <v>1813990431.3520999</v>
      </c>
      <c r="AF41" s="7">
        <v>0</v>
      </c>
      <c r="AG41" s="35">
        <v>4381055452.8334999</v>
      </c>
      <c r="AH41" s="36">
        <v>550711111.4921</v>
      </c>
      <c r="AI41" s="36">
        <v>1184545192.3538001</v>
      </c>
      <c r="AJ41" s="36">
        <v>2645799148.9875998</v>
      </c>
      <c r="AK41" s="36">
        <v>0</v>
      </c>
      <c r="AL41" s="35">
        <v>4497990928.5510979</v>
      </c>
      <c r="AM41" s="36">
        <v>596181403.62749791</v>
      </c>
      <c r="AN41" s="36">
        <v>1307040975.3136001</v>
      </c>
      <c r="AO41" s="36">
        <v>2594768549.6099997</v>
      </c>
      <c r="AP41" s="36">
        <v>0</v>
      </c>
    </row>
    <row r="42" spans="1:42" ht="12" thickBot="1" x14ac:dyDescent="0.25">
      <c r="A42" s="2" t="s">
        <v>82</v>
      </c>
      <c r="B42" s="2" t="s">
        <v>83</v>
      </c>
      <c r="C42" s="6">
        <v>14077410</v>
      </c>
      <c r="D42" s="7">
        <v>14077410</v>
      </c>
      <c r="E42" s="7">
        <v>0</v>
      </c>
      <c r="F42" s="7">
        <v>0</v>
      </c>
      <c r="G42" s="7">
        <v>0</v>
      </c>
      <c r="H42" s="6">
        <v>14445070</v>
      </c>
      <c r="I42" s="7">
        <v>14445070</v>
      </c>
      <c r="J42" s="7">
        <v>0</v>
      </c>
      <c r="K42" s="7">
        <v>0</v>
      </c>
      <c r="L42" s="7">
        <v>0</v>
      </c>
      <c r="M42" s="6">
        <v>0</v>
      </c>
      <c r="N42" s="7">
        <v>0</v>
      </c>
      <c r="O42" s="7">
        <v>0</v>
      </c>
      <c r="P42" s="7">
        <v>0</v>
      </c>
      <c r="Q42" s="7">
        <v>0</v>
      </c>
      <c r="R42" s="6">
        <v>15077238.26</v>
      </c>
      <c r="S42" s="7">
        <v>15077238.26</v>
      </c>
      <c r="T42" s="7">
        <v>0</v>
      </c>
      <c r="U42" s="7">
        <v>0</v>
      </c>
      <c r="V42" s="7">
        <v>0</v>
      </c>
      <c r="W42" s="6">
        <v>15095140.289999999</v>
      </c>
      <c r="X42" s="7">
        <v>15095140.289999999</v>
      </c>
      <c r="Y42" s="7">
        <v>0</v>
      </c>
      <c r="Z42" s="7">
        <v>0</v>
      </c>
      <c r="AA42" s="7">
        <v>0</v>
      </c>
      <c r="AB42" s="6">
        <v>0</v>
      </c>
      <c r="AC42" s="7">
        <v>0</v>
      </c>
      <c r="AD42" s="7">
        <v>0</v>
      </c>
      <c r="AE42" s="7">
        <v>0</v>
      </c>
      <c r="AF42" s="7">
        <v>0</v>
      </c>
      <c r="AG42" s="35">
        <v>0</v>
      </c>
      <c r="AH42" s="36">
        <v>0</v>
      </c>
      <c r="AI42" s="36">
        <v>0</v>
      </c>
      <c r="AJ42" s="36">
        <v>0</v>
      </c>
      <c r="AK42" s="36">
        <v>0</v>
      </c>
      <c r="AL42" s="35">
        <v>0</v>
      </c>
      <c r="AM42" s="36">
        <v>0</v>
      </c>
      <c r="AN42" s="36">
        <v>0</v>
      </c>
      <c r="AO42" s="36">
        <v>0</v>
      </c>
      <c r="AP42" s="36">
        <v>0</v>
      </c>
    </row>
    <row r="43" spans="1:42" ht="12" thickBot="1" x14ac:dyDescent="0.25">
      <c r="A43" s="2" t="s">
        <v>84</v>
      </c>
      <c r="B43" s="2" t="s">
        <v>85</v>
      </c>
      <c r="C43" s="6">
        <v>4052650095.62429</v>
      </c>
      <c r="D43" s="7">
        <v>939901616.63135803</v>
      </c>
      <c r="E43" s="7">
        <v>1169975117.01</v>
      </c>
      <c r="F43" s="7">
        <v>1942773361.9829299</v>
      </c>
      <c r="G43" s="7">
        <v>0</v>
      </c>
      <c r="H43" s="6">
        <v>5166074922.7785101</v>
      </c>
      <c r="I43" s="7">
        <v>1130086088.51125</v>
      </c>
      <c r="J43" s="7">
        <v>1657149535.0912499</v>
      </c>
      <c r="K43" s="7">
        <v>2378839299.1759987</v>
      </c>
      <c r="L43" s="7">
        <v>0</v>
      </c>
      <c r="M43" s="6">
        <v>5113304747.9706116</v>
      </c>
      <c r="N43" s="7">
        <v>1137264597.4145899</v>
      </c>
      <c r="O43" s="7">
        <v>1782577581.0189819</v>
      </c>
      <c r="P43" s="7">
        <v>2193462569.5370402</v>
      </c>
      <c r="Q43" s="7">
        <v>0</v>
      </c>
      <c r="R43" s="6">
        <v>5440672123.9001398</v>
      </c>
      <c r="S43" s="7">
        <v>1297484890.4795821</v>
      </c>
      <c r="T43" s="7">
        <v>1893887931.0144551</v>
      </c>
      <c r="U43" s="7">
        <v>2249299302.4061031</v>
      </c>
      <c r="V43" s="7">
        <v>0</v>
      </c>
      <c r="W43" s="6">
        <v>6239485596.9999399</v>
      </c>
      <c r="X43" s="7">
        <v>1377725940.1660211</v>
      </c>
      <c r="Y43" s="7">
        <v>2257840685.1036611</v>
      </c>
      <c r="Z43" s="7">
        <v>2603918971.730258</v>
      </c>
      <c r="AA43" s="7">
        <v>0</v>
      </c>
      <c r="AB43" s="6">
        <v>6249544213.4435949</v>
      </c>
      <c r="AC43" s="7">
        <v>1505919800.3318601</v>
      </c>
      <c r="AD43" s="7">
        <v>1938854623.282073</v>
      </c>
      <c r="AE43" s="7">
        <v>2804769789.8296623</v>
      </c>
      <c r="AF43" s="7">
        <v>0</v>
      </c>
      <c r="AG43" s="35">
        <v>6542956191.6067152</v>
      </c>
      <c r="AH43" s="36">
        <v>1434525680.3200769</v>
      </c>
      <c r="AI43" s="36">
        <v>1829718101.8355119</v>
      </c>
      <c r="AJ43" s="36">
        <v>3278712409.4511261</v>
      </c>
      <c r="AK43" s="36">
        <v>0</v>
      </c>
      <c r="AL43" s="35">
        <v>8137107948.7196865</v>
      </c>
      <c r="AM43" s="36">
        <v>1563953885.8547597</v>
      </c>
      <c r="AN43" s="36">
        <v>2118874730.2386048</v>
      </c>
      <c r="AO43" s="36">
        <v>4454279332.6263218</v>
      </c>
      <c r="AP43" s="36">
        <v>0</v>
      </c>
    </row>
    <row r="44" spans="1:42" ht="12" thickBot="1" x14ac:dyDescent="0.25">
      <c r="A44" s="2" t="s">
        <v>86</v>
      </c>
      <c r="B44" s="2" t="s">
        <v>87</v>
      </c>
      <c r="C44" s="6">
        <v>173152238.56</v>
      </c>
      <c r="D44" s="7">
        <v>3405282.67</v>
      </c>
      <c r="E44" s="7">
        <v>132964045.89</v>
      </c>
      <c r="F44" s="7">
        <v>36782910</v>
      </c>
      <c r="G44" s="7">
        <v>0</v>
      </c>
      <c r="H44" s="6">
        <v>322644659.81</v>
      </c>
      <c r="I44" s="7">
        <v>3459761.07</v>
      </c>
      <c r="J44" s="7">
        <v>281250281.04000002</v>
      </c>
      <c r="K44" s="7">
        <v>37934617.700000003</v>
      </c>
      <c r="L44" s="7">
        <v>0</v>
      </c>
      <c r="M44" s="6">
        <v>430872468.17000002</v>
      </c>
      <c r="N44" s="7">
        <v>18211664.079999998</v>
      </c>
      <c r="O44" s="7">
        <v>244883214.09</v>
      </c>
      <c r="P44" s="7">
        <v>167777590</v>
      </c>
      <c r="Q44" s="7">
        <v>0</v>
      </c>
      <c r="R44" s="6">
        <v>196307918.34</v>
      </c>
      <c r="S44" s="7">
        <v>3690949.83</v>
      </c>
      <c r="T44" s="7">
        <v>192616968.50999999</v>
      </c>
      <c r="U44" s="7">
        <v>0</v>
      </c>
      <c r="V44" s="7">
        <v>0</v>
      </c>
      <c r="W44" s="6">
        <v>442166127.69</v>
      </c>
      <c r="X44" s="7">
        <v>3817406.93</v>
      </c>
      <c r="Y44" s="7">
        <v>319163720.75999999</v>
      </c>
      <c r="Z44" s="7">
        <v>119185000</v>
      </c>
      <c r="AA44" s="7">
        <v>0</v>
      </c>
      <c r="AB44" s="6">
        <v>369540596.54000002</v>
      </c>
      <c r="AC44" s="7">
        <v>19120582.510000002</v>
      </c>
      <c r="AD44" s="7">
        <v>139961014.03</v>
      </c>
      <c r="AE44" s="7">
        <v>210459000</v>
      </c>
      <c r="AF44" s="7">
        <v>0</v>
      </c>
      <c r="AG44" s="35">
        <v>515620155.97000003</v>
      </c>
      <c r="AH44" s="36">
        <v>18992984.440000001</v>
      </c>
      <c r="AI44" s="36">
        <v>195421031.53</v>
      </c>
      <c r="AJ44" s="36">
        <v>301206140</v>
      </c>
      <c r="AK44" s="36">
        <v>0</v>
      </c>
      <c r="AL44" s="35">
        <v>672948765.33999991</v>
      </c>
      <c r="AM44" s="36">
        <v>19507065.300000001</v>
      </c>
      <c r="AN44" s="36">
        <v>199253220.04000002</v>
      </c>
      <c r="AO44" s="36">
        <v>454188480</v>
      </c>
      <c r="AP44" s="36">
        <v>0</v>
      </c>
    </row>
    <row r="45" spans="1:42" ht="12" thickBot="1" x14ac:dyDescent="0.25">
      <c r="A45" s="2" t="s">
        <v>88</v>
      </c>
      <c r="B45" s="2" t="s">
        <v>89</v>
      </c>
      <c r="C45" s="6">
        <v>57000000</v>
      </c>
      <c r="D45" s="7">
        <v>0</v>
      </c>
      <c r="E45" s="7">
        <v>57000000</v>
      </c>
      <c r="F45" s="7">
        <v>0</v>
      </c>
      <c r="G45" s="7">
        <v>0</v>
      </c>
      <c r="H45" s="6">
        <v>0</v>
      </c>
      <c r="I45" s="7">
        <v>0</v>
      </c>
      <c r="J45" s="7">
        <v>0</v>
      </c>
      <c r="K45" s="7">
        <v>0</v>
      </c>
      <c r="L45" s="7">
        <v>0</v>
      </c>
      <c r="M45" s="6">
        <v>0</v>
      </c>
      <c r="N45" s="7">
        <v>0</v>
      </c>
      <c r="O45" s="7">
        <v>0</v>
      </c>
      <c r="P45" s="7">
        <v>0</v>
      </c>
      <c r="Q45" s="7">
        <v>0</v>
      </c>
      <c r="R45" s="6">
        <v>0</v>
      </c>
      <c r="S45" s="7">
        <v>0</v>
      </c>
      <c r="T45" s="7">
        <v>0</v>
      </c>
      <c r="U45" s="7">
        <v>0</v>
      </c>
      <c r="V45" s="7">
        <v>0</v>
      </c>
      <c r="W45" s="6">
        <v>0</v>
      </c>
      <c r="X45" s="7">
        <v>0</v>
      </c>
      <c r="Y45" s="7">
        <v>0</v>
      </c>
      <c r="Z45" s="7">
        <v>0</v>
      </c>
      <c r="AA45" s="7">
        <v>0</v>
      </c>
      <c r="AB45" s="6">
        <v>0</v>
      </c>
      <c r="AC45" s="7">
        <v>0</v>
      </c>
      <c r="AD45" s="7">
        <v>0</v>
      </c>
      <c r="AE45" s="7">
        <v>0</v>
      </c>
      <c r="AF45" s="7">
        <v>0</v>
      </c>
      <c r="AG45" s="35">
        <v>0</v>
      </c>
      <c r="AH45" s="36">
        <v>0</v>
      </c>
      <c r="AI45" s="36">
        <v>0</v>
      </c>
      <c r="AJ45" s="36">
        <v>0</v>
      </c>
      <c r="AK45" s="36">
        <v>0</v>
      </c>
      <c r="AL45" s="35">
        <v>0</v>
      </c>
      <c r="AM45" s="36">
        <v>0</v>
      </c>
      <c r="AN45" s="36">
        <v>0</v>
      </c>
      <c r="AO45" s="36">
        <v>0</v>
      </c>
      <c r="AP45" s="36">
        <v>0</v>
      </c>
    </row>
    <row r="46" spans="1:42" ht="23.25" thickBot="1" x14ac:dyDescent="0.25">
      <c r="A46" s="2" t="s">
        <v>90</v>
      </c>
      <c r="B46" s="2" t="s">
        <v>91</v>
      </c>
      <c r="C46" s="6">
        <v>4105050454.45505</v>
      </c>
      <c r="D46" s="7">
        <v>939901616.64135802</v>
      </c>
      <c r="E46" s="7">
        <v>1222375475.83076</v>
      </c>
      <c r="F46" s="7">
        <v>1942773361.9829299</v>
      </c>
      <c r="G46" s="7">
        <v>0</v>
      </c>
      <c r="H46" s="6">
        <v>5140056254.8048496</v>
      </c>
      <c r="I46" s="7">
        <v>1120443288.94801</v>
      </c>
      <c r="J46" s="7">
        <v>1640773666.68082</v>
      </c>
      <c r="K46" s="7">
        <v>2378839299.1759987</v>
      </c>
      <c r="L46" s="7">
        <v>0</v>
      </c>
      <c r="M46" s="6">
        <v>5096524622.6117687</v>
      </c>
      <c r="N46" s="7">
        <v>1136179636.595747</v>
      </c>
      <c r="O46" s="7">
        <v>1766882416.478982</v>
      </c>
      <c r="P46" s="7">
        <v>2193462569.5370402</v>
      </c>
      <c r="Q46" s="7">
        <v>0</v>
      </c>
      <c r="R46" s="6">
        <v>5418192119.5050402</v>
      </c>
      <c r="S46" s="7">
        <v>1297018252.324482</v>
      </c>
      <c r="T46" s="7">
        <v>1871874564.7744551</v>
      </c>
      <c r="U46" s="7">
        <v>2249299302.4061031</v>
      </c>
      <c r="V46" s="7">
        <v>0</v>
      </c>
      <c r="W46" s="6">
        <v>6217647959.3749399</v>
      </c>
      <c r="X46" s="7">
        <v>1377725940.1660211</v>
      </c>
      <c r="Y46" s="7">
        <v>2236003047.4786611</v>
      </c>
      <c r="Z46" s="7">
        <v>2603918971.730258</v>
      </c>
      <c r="AA46" s="7">
        <v>0</v>
      </c>
      <c r="AB46" s="6">
        <v>6209390786.8430882</v>
      </c>
      <c r="AC46" s="7">
        <v>1505919800.3318601</v>
      </c>
      <c r="AD46" s="7">
        <v>1913367539.961566</v>
      </c>
      <c r="AE46" s="7">
        <v>2790103446.5496621</v>
      </c>
      <c r="AF46" s="7">
        <v>0</v>
      </c>
      <c r="AG46" s="35">
        <v>6533237976.1467152</v>
      </c>
      <c r="AH46" s="36">
        <v>1434256711.300077</v>
      </c>
      <c r="AI46" s="36">
        <v>1820268855.3955121</v>
      </c>
      <c r="AJ46" s="36">
        <v>3278712409.4511261</v>
      </c>
      <c r="AK46" s="36">
        <v>0</v>
      </c>
      <c r="AL46" s="35">
        <v>8120608864.7431402</v>
      </c>
      <c r="AM46" s="36">
        <v>1563953885.8547597</v>
      </c>
      <c r="AN46" s="36">
        <v>2102375646.2620575</v>
      </c>
      <c r="AO46" s="36">
        <v>4454279332.6263218</v>
      </c>
      <c r="AP46" s="36">
        <v>0</v>
      </c>
    </row>
    <row r="47" spans="1:42" ht="12" thickBot="1" x14ac:dyDescent="0.25">
      <c r="A47" s="2" t="s">
        <v>92</v>
      </c>
      <c r="B47" s="2" t="s">
        <v>93</v>
      </c>
      <c r="C47" s="6">
        <v>3804074918.0723901</v>
      </c>
      <c r="D47" s="7">
        <v>932930766.523458</v>
      </c>
      <c r="E47" s="7">
        <v>979635917.56599998</v>
      </c>
      <c r="F47" s="7">
        <v>1891508233.9829299</v>
      </c>
      <c r="G47" s="7">
        <v>0</v>
      </c>
      <c r="H47" s="6">
        <v>4707599159.5261097</v>
      </c>
      <c r="I47" s="7">
        <v>1109310263.9888501</v>
      </c>
      <c r="J47" s="7">
        <v>1302836004.8512499</v>
      </c>
      <c r="K47" s="7">
        <v>2295452890.6859989</v>
      </c>
      <c r="L47" s="7">
        <v>0</v>
      </c>
      <c r="M47" s="6">
        <v>4570194920.7706118</v>
      </c>
      <c r="N47" s="7">
        <v>1103059341.05459</v>
      </c>
      <c r="O47" s="7">
        <v>1467361767.178982</v>
      </c>
      <c r="P47" s="7">
        <v>1999773812.53704</v>
      </c>
      <c r="Q47" s="7">
        <v>0</v>
      </c>
      <c r="R47" s="6">
        <v>5109900411.7275295</v>
      </c>
      <c r="S47" s="7">
        <v>1282548919.73698</v>
      </c>
      <c r="T47" s="7">
        <v>1615155016.58445</v>
      </c>
      <c r="U47" s="7">
        <v>2212196475.4060998</v>
      </c>
      <c r="V47" s="7">
        <v>0</v>
      </c>
      <c r="W47" s="6">
        <v>5714261961.2089272</v>
      </c>
      <c r="X47" s="7">
        <v>1362219853.2640209</v>
      </c>
      <c r="Y47" s="7">
        <v>1878834136.214648</v>
      </c>
      <c r="Z47" s="7">
        <v>2473207971.730258</v>
      </c>
      <c r="AA47" s="7">
        <v>0</v>
      </c>
      <c r="AB47" s="6">
        <v>5766420405.4685583</v>
      </c>
      <c r="AC47" s="7">
        <v>1480354942.20906</v>
      </c>
      <c r="AD47" s="7">
        <v>1707144673.429836</v>
      </c>
      <c r="AE47" s="7">
        <v>2578920789.8296623</v>
      </c>
      <c r="AF47" s="7">
        <v>0</v>
      </c>
      <c r="AG47" s="35">
        <v>5951440913.4306154</v>
      </c>
      <c r="AH47" s="36">
        <v>1407514414.033977</v>
      </c>
      <c r="AI47" s="36">
        <v>1570129229.9455121</v>
      </c>
      <c r="AJ47" s="36">
        <v>2973797269.4511261</v>
      </c>
      <c r="AK47" s="36">
        <v>0</v>
      </c>
      <c r="AL47" s="35">
        <v>7400093344.9196854</v>
      </c>
      <c r="AM47" s="36">
        <v>1543671430.1947598</v>
      </c>
      <c r="AN47" s="36">
        <v>1856331062.0986047</v>
      </c>
      <c r="AO47" s="36">
        <v>4000090852.6263223</v>
      </c>
      <c r="AP47" s="36">
        <v>0</v>
      </c>
    </row>
    <row r="48" spans="1:42" ht="12" thickBot="1" x14ac:dyDescent="0.25">
      <c r="A48" s="2" t="s">
        <v>94</v>
      </c>
      <c r="B48" s="2" t="s">
        <v>95</v>
      </c>
      <c r="C48" s="6">
        <v>40595163</v>
      </c>
      <c r="D48" s="7">
        <v>0</v>
      </c>
      <c r="E48" s="7">
        <v>3812253</v>
      </c>
      <c r="F48" s="7">
        <v>36782910</v>
      </c>
      <c r="G48" s="7">
        <v>0</v>
      </c>
      <c r="H48" s="6">
        <v>79686739.200000003</v>
      </c>
      <c r="I48" s="7">
        <v>0</v>
      </c>
      <c r="J48" s="7">
        <v>41752121.5</v>
      </c>
      <c r="K48" s="7">
        <v>37934617.700000003</v>
      </c>
      <c r="L48" s="7">
        <v>0</v>
      </c>
      <c r="M48" s="6">
        <v>110893082.28</v>
      </c>
      <c r="N48" s="7">
        <v>14713186.25</v>
      </c>
      <c r="O48" s="7">
        <v>58402306.030000001</v>
      </c>
      <c r="P48" s="7">
        <v>37777590</v>
      </c>
      <c r="Q48" s="7">
        <v>0</v>
      </c>
      <c r="R48" s="6">
        <v>64806061.090000004</v>
      </c>
      <c r="S48" s="7">
        <v>0</v>
      </c>
      <c r="T48" s="7">
        <v>64806061.090000004</v>
      </c>
      <c r="U48" s="7">
        <v>0</v>
      </c>
      <c r="V48" s="7">
        <v>0</v>
      </c>
      <c r="W48" s="6">
        <v>56828506.369999997</v>
      </c>
      <c r="X48" s="7">
        <v>0</v>
      </c>
      <c r="Y48" s="7">
        <v>56828506.369999997</v>
      </c>
      <c r="Z48" s="7">
        <v>0</v>
      </c>
      <c r="AA48" s="7">
        <v>0</v>
      </c>
      <c r="AB48" s="6">
        <v>60177342.810000002</v>
      </c>
      <c r="AC48" s="7">
        <v>15339110.4</v>
      </c>
      <c r="AD48" s="7">
        <v>44838232.409999996</v>
      </c>
      <c r="AE48" s="7">
        <v>0</v>
      </c>
      <c r="AF48" s="7">
        <v>0</v>
      </c>
      <c r="AG48" s="35">
        <v>170795240.72</v>
      </c>
      <c r="AH48" s="36">
        <v>15625943.859999999</v>
      </c>
      <c r="AI48" s="36">
        <v>105873653.86</v>
      </c>
      <c r="AJ48" s="36">
        <v>49295643</v>
      </c>
      <c r="AK48" s="36">
        <v>0</v>
      </c>
      <c r="AL48" s="35">
        <v>66242536.869999997</v>
      </c>
      <c r="AM48" s="36">
        <v>15996536.869999999</v>
      </c>
      <c r="AN48" s="36">
        <v>0</v>
      </c>
      <c r="AO48" s="36">
        <v>50246000</v>
      </c>
      <c r="AP48" s="36">
        <v>0</v>
      </c>
    </row>
    <row r="49" spans="1:42" ht="12" thickBot="1" x14ac:dyDescent="0.25">
      <c r="A49" s="2" t="s">
        <v>96</v>
      </c>
      <c r="B49" s="2" t="s">
        <v>97</v>
      </c>
      <c r="C49" s="6">
        <v>189557075.56</v>
      </c>
      <c r="D49" s="7">
        <v>3405282.67</v>
      </c>
      <c r="E49" s="7">
        <v>186151792.88999999</v>
      </c>
      <c r="F49" s="7">
        <v>0</v>
      </c>
      <c r="G49" s="7">
        <v>0</v>
      </c>
      <c r="H49" s="6">
        <v>229306029.523164</v>
      </c>
      <c r="I49" s="7">
        <v>3459761.07</v>
      </c>
      <c r="J49" s="7">
        <v>225846268.45316401</v>
      </c>
      <c r="K49" s="7">
        <v>0</v>
      </c>
      <c r="L49" s="7">
        <v>0</v>
      </c>
      <c r="M49" s="6">
        <v>304827829.23000002</v>
      </c>
      <c r="N49" s="7">
        <v>3498477.83</v>
      </c>
      <c r="O49" s="7">
        <v>171329351.40000001</v>
      </c>
      <c r="P49" s="7">
        <v>130000000</v>
      </c>
      <c r="Q49" s="7">
        <v>0</v>
      </c>
      <c r="R49" s="6">
        <v>113422400.09999999</v>
      </c>
      <c r="S49" s="7">
        <v>3690949.83</v>
      </c>
      <c r="T49" s="7">
        <v>109731450.27</v>
      </c>
      <c r="U49" s="7">
        <v>0</v>
      </c>
      <c r="V49" s="7">
        <v>0</v>
      </c>
      <c r="W49" s="6">
        <v>367882690.84500003</v>
      </c>
      <c r="X49" s="7">
        <v>3817406.93</v>
      </c>
      <c r="Y49" s="7">
        <v>244880283.91499999</v>
      </c>
      <c r="Z49" s="7">
        <v>119185000</v>
      </c>
      <c r="AA49" s="7">
        <v>0</v>
      </c>
      <c r="AB49" s="6">
        <v>288175718.30949402</v>
      </c>
      <c r="AC49" s="7">
        <v>3781472.11</v>
      </c>
      <c r="AD49" s="7">
        <v>73935246.199494004</v>
      </c>
      <c r="AE49" s="7">
        <v>210459000</v>
      </c>
      <c r="AF49" s="7">
        <v>0</v>
      </c>
      <c r="AG49" s="35">
        <v>335375668.80000001</v>
      </c>
      <c r="AH49" s="36">
        <v>3367040.58</v>
      </c>
      <c r="AI49" s="36">
        <v>80098131.219999999</v>
      </c>
      <c r="AJ49" s="36">
        <v>251910497</v>
      </c>
      <c r="AK49" s="36">
        <v>0</v>
      </c>
      <c r="AL49" s="35">
        <v>3510528.43</v>
      </c>
      <c r="AM49" s="36">
        <v>182754136.06345302</v>
      </c>
      <c r="AN49" s="36">
        <v>291069980</v>
      </c>
      <c r="AO49" s="36">
        <v>0</v>
      </c>
      <c r="AP49" s="36">
        <v>0</v>
      </c>
    </row>
    <row r="50" spans="1:42" ht="12" thickBot="1" x14ac:dyDescent="0.25">
      <c r="A50" s="2" t="s">
        <v>98</v>
      </c>
      <c r="B50" s="2" t="s">
        <v>99</v>
      </c>
      <c r="C50" s="6">
        <v>70823297.822661996</v>
      </c>
      <c r="D50" s="7">
        <v>3565567.4479</v>
      </c>
      <c r="E50" s="7">
        <v>52775512.374761999</v>
      </c>
      <c r="F50" s="7">
        <v>14482218</v>
      </c>
      <c r="G50" s="7">
        <v>0</v>
      </c>
      <c r="H50" s="6">
        <v>123464327.555577</v>
      </c>
      <c r="I50" s="7">
        <v>7673264.8891690001</v>
      </c>
      <c r="J50" s="7">
        <v>70339271.876407996</v>
      </c>
      <c r="K50" s="7">
        <v>45451790.789999999</v>
      </c>
      <c r="L50" s="7">
        <v>0</v>
      </c>
      <c r="M50" s="6">
        <v>110608790.331157</v>
      </c>
      <c r="N50" s="7">
        <v>14908631.461157</v>
      </c>
      <c r="O50" s="7">
        <v>69788991.870000005</v>
      </c>
      <c r="P50" s="7">
        <v>25911167</v>
      </c>
      <c r="Q50" s="7">
        <v>0</v>
      </c>
      <c r="R50" s="6">
        <v>130063247.58750001</v>
      </c>
      <c r="S50" s="7">
        <v>10778383.7575</v>
      </c>
      <c r="T50" s="7">
        <v>82182036.829999998</v>
      </c>
      <c r="U50" s="7">
        <v>37102827</v>
      </c>
      <c r="V50" s="7">
        <v>0</v>
      </c>
      <c r="W50" s="6">
        <v>78674800.951012999</v>
      </c>
      <c r="X50" s="7">
        <v>11688679.971999999</v>
      </c>
      <c r="Y50" s="7">
        <v>55460120.979013003</v>
      </c>
      <c r="Z50" s="7">
        <v>11526000</v>
      </c>
      <c r="AA50" s="7">
        <v>0</v>
      </c>
      <c r="AB50" s="6">
        <v>94617320.255036995</v>
      </c>
      <c r="AC50" s="7">
        <v>6444275.6128000002</v>
      </c>
      <c r="AD50" s="7">
        <v>87449387.922236994</v>
      </c>
      <c r="AE50" s="7">
        <v>723656.72</v>
      </c>
      <c r="AF50" s="7">
        <v>0</v>
      </c>
      <c r="AG50" s="35">
        <v>75626153.186100006</v>
      </c>
      <c r="AH50" s="36">
        <v>7749312.8261000002</v>
      </c>
      <c r="AI50" s="36">
        <v>64167840.359999999</v>
      </c>
      <c r="AJ50" s="36">
        <v>3709000</v>
      </c>
      <c r="AK50" s="36">
        <v>0</v>
      </c>
      <c r="AL50" s="35">
        <v>176938338.46000001</v>
      </c>
      <c r="AM50" s="36">
        <v>775390.36</v>
      </c>
      <c r="AN50" s="36">
        <v>63290448.100000001</v>
      </c>
      <c r="AO50" s="36">
        <v>112872500</v>
      </c>
      <c r="AP50" s="36">
        <v>0</v>
      </c>
    </row>
    <row r="51" spans="1:42" ht="23.25" thickBot="1" x14ac:dyDescent="0.25">
      <c r="A51" s="2" t="s">
        <v>100</v>
      </c>
      <c r="B51" s="2" t="s">
        <v>101</v>
      </c>
      <c r="C51" s="6">
        <v>3855231461.5673499</v>
      </c>
      <c r="D51" s="7">
        <v>936259138.523458</v>
      </c>
      <c r="E51" s="7">
        <v>990681179.06096697</v>
      </c>
      <c r="F51" s="7">
        <v>1928291143.9829299</v>
      </c>
      <c r="G51" s="7">
        <v>0</v>
      </c>
      <c r="H51" s="6">
        <v>4850701233.67659</v>
      </c>
      <c r="I51" s="7">
        <v>1112712339.9888501</v>
      </c>
      <c r="J51" s="7">
        <v>1404601385.3017299</v>
      </c>
      <c r="K51" s="7">
        <v>2333387508.3859987</v>
      </c>
      <c r="L51" s="7">
        <v>0</v>
      </c>
      <c r="M51" s="6">
        <v>4743975090.4017477</v>
      </c>
      <c r="N51" s="7">
        <v>1121225737.30459</v>
      </c>
      <c r="O51" s="7">
        <v>1571968698.2985361</v>
      </c>
      <c r="P51" s="7">
        <v>2050780654.7986219</v>
      </c>
      <c r="Q51" s="7">
        <v>0</v>
      </c>
      <c r="R51" s="6">
        <v>5203836317.33354</v>
      </c>
      <c r="S51" s="7">
        <v>1286069247.7369821</v>
      </c>
      <c r="T51" s="7">
        <v>1705570594.190455</v>
      </c>
      <c r="U51" s="7">
        <v>2212196475.4061031</v>
      </c>
      <c r="V51" s="7">
        <v>0</v>
      </c>
      <c r="W51" s="6">
        <v>5826448173.5569267</v>
      </c>
      <c r="X51" s="7">
        <v>1365826835.2640209</v>
      </c>
      <c r="Y51" s="7">
        <v>1962271782.072648</v>
      </c>
      <c r="Z51" s="7">
        <v>2498349556.2202578</v>
      </c>
      <c r="AA51" s="7">
        <v>0</v>
      </c>
      <c r="AB51" s="6">
        <v>5869608571.058507</v>
      </c>
      <c r="AC51" s="7">
        <v>1499356238.60906</v>
      </c>
      <c r="AD51" s="7">
        <v>1759376430.459785</v>
      </c>
      <c r="AE51" s="7">
        <v>2610875901.9896622</v>
      </c>
      <c r="AF51" s="7">
        <v>0</v>
      </c>
      <c r="AG51" s="35">
        <v>6197042408.7506151</v>
      </c>
      <c r="AH51" s="36">
        <v>1426507398.4739771</v>
      </c>
      <c r="AI51" s="36">
        <v>1687798093.455512</v>
      </c>
      <c r="AJ51" s="36">
        <v>3082736916.821126</v>
      </c>
      <c r="AK51" s="36">
        <v>0</v>
      </c>
      <c r="AL51" s="35">
        <v>7637772827.2851305</v>
      </c>
      <c r="AM51" s="36">
        <v>1563178495.4947598</v>
      </c>
      <c r="AN51" s="36">
        <v>1908204783.6140497</v>
      </c>
      <c r="AO51" s="36">
        <v>4166389548.176322</v>
      </c>
      <c r="AP51" s="36">
        <v>0</v>
      </c>
    </row>
    <row r="52" spans="1:42" ht="12" thickBot="1" x14ac:dyDescent="0.25">
      <c r="A52" s="2" t="s">
        <v>102</v>
      </c>
      <c r="B52" s="2" t="s">
        <v>93</v>
      </c>
      <c r="C52" s="6">
        <v>3804074918.0763898</v>
      </c>
      <c r="D52" s="7">
        <v>932930766.523458</v>
      </c>
      <c r="E52" s="7">
        <v>979635917.57000005</v>
      </c>
      <c r="F52" s="7">
        <v>1891508233.9829299</v>
      </c>
      <c r="G52" s="7">
        <v>0</v>
      </c>
      <c r="H52" s="6">
        <v>4707599159.5261097</v>
      </c>
      <c r="I52" s="7">
        <v>1109310263.9888501</v>
      </c>
      <c r="J52" s="7">
        <v>1302836004.8512499</v>
      </c>
      <c r="K52" s="7">
        <v>2295452890.6859989</v>
      </c>
      <c r="L52" s="7">
        <v>0</v>
      </c>
      <c r="M52" s="6">
        <v>4570194920.7706118</v>
      </c>
      <c r="N52" s="7">
        <v>1103059341.05459</v>
      </c>
      <c r="O52" s="7">
        <v>1467361767.178982</v>
      </c>
      <c r="P52" s="7">
        <v>1999773812.53704</v>
      </c>
      <c r="Q52" s="7">
        <v>0</v>
      </c>
      <c r="R52" s="6">
        <v>5109900411.7275295</v>
      </c>
      <c r="S52" s="7">
        <v>1282548919.73698</v>
      </c>
      <c r="T52" s="7">
        <v>1615155016.58445</v>
      </c>
      <c r="U52" s="7">
        <v>2212196475.4060998</v>
      </c>
      <c r="V52" s="7">
        <v>0</v>
      </c>
      <c r="W52" s="6">
        <v>5714261961.2089272</v>
      </c>
      <c r="X52" s="7">
        <v>1362219853.2640209</v>
      </c>
      <c r="Y52" s="7">
        <v>1878834136.214648</v>
      </c>
      <c r="Z52" s="7">
        <v>2473207971.730258</v>
      </c>
      <c r="AA52" s="7">
        <v>0</v>
      </c>
      <c r="AB52" s="6">
        <v>5766420405.4685583</v>
      </c>
      <c r="AC52" s="7">
        <v>1480354942.20906</v>
      </c>
      <c r="AD52" s="7">
        <v>1707144673.429836</v>
      </c>
      <c r="AE52" s="7">
        <v>2578920789.8296623</v>
      </c>
      <c r="AF52" s="7">
        <v>0</v>
      </c>
      <c r="AG52" s="35">
        <v>5951440913.4306154</v>
      </c>
      <c r="AH52" s="36">
        <v>1407514414.033977</v>
      </c>
      <c r="AI52" s="36">
        <v>1570129229.9455121</v>
      </c>
      <c r="AJ52" s="36">
        <v>2973797269.4511261</v>
      </c>
      <c r="AK52" s="36">
        <v>0</v>
      </c>
      <c r="AL52" s="35">
        <v>7400093344.9196854</v>
      </c>
      <c r="AM52" s="36">
        <v>1543671430.1947598</v>
      </c>
      <c r="AN52" s="36">
        <v>1856331062.0986047</v>
      </c>
      <c r="AO52" s="36">
        <v>4000090852.6263223</v>
      </c>
      <c r="AP52" s="36">
        <v>0</v>
      </c>
    </row>
    <row r="53" spans="1:42" ht="12" thickBot="1" x14ac:dyDescent="0.25">
      <c r="A53" s="2" t="s">
        <v>103</v>
      </c>
      <c r="B53" s="2" t="s">
        <v>95</v>
      </c>
      <c r="C53" s="6">
        <v>40595163</v>
      </c>
      <c r="D53" s="7">
        <v>0</v>
      </c>
      <c r="E53" s="7">
        <v>3812253</v>
      </c>
      <c r="F53" s="7">
        <v>36782910</v>
      </c>
      <c r="G53" s="7">
        <v>0</v>
      </c>
      <c r="H53" s="6">
        <v>79686739.200000003</v>
      </c>
      <c r="I53" s="7">
        <v>0</v>
      </c>
      <c r="J53" s="7">
        <v>41752121.5</v>
      </c>
      <c r="K53" s="7">
        <v>37934617.700000003</v>
      </c>
      <c r="L53" s="7">
        <v>0</v>
      </c>
      <c r="M53" s="6">
        <v>110893082.28</v>
      </c>
      <c r="N53" s="7">
        <v>14713186.25</v>
      </c>
      <c r="O53" s="7">
        <v>58402306.030000001</v>
      </c>
      <c r="P53" s="7">
        <v>37777590</v>
      </c>
      <c r="Q53" s="7">
        <v>0</v>
      </c>
      <c r="R53" s="6">
        <v>64806061.090000004</v>
      </c>
      <c r="S53" s="7">
        <v>0</v>
      </c>
      <c r="T53" s="7">
        <v>64806061.090000004</v>
      </c>
      <c r="U53" s="7">
        <v>0</v>
      </c>
      <c r="V53" s="7">
        <v>0</v>
      </c>
      <c r="W53" s="6">
        <v>56828506.369999997</v>
      </c>
      <c r="X53" s="7">
        <v>0</v>
      </c>
      <c r="Y53" s="7">
        <v>56828506.369999997</v>
      </c>
      <c r="Z53" s="7">
        <v>0</v>
      </c>
      <c r="AA53" s="7">
        <v>0</v>
      </c>
      <c r="AB53" s="6">
        <v>60177342.810000002</v>
      </c>
      <c r="AC53" s="7">
        <v>15339110.4</v>
      </c>
      <c r="AD53" s="7">
        <v>44838232.409999996</v>
      </c>
      <c r="AE53" s="7">
        <v>0</v>
      </c>
      <c r="AF53" s="7">
        <v>0</v>
      </c>
      <c r="AG53" s="35">
        <v>170795240.72</v>
      </c>
      <c r="AH53" s="36">
        <v>15625943.859999999</v>
      </c>
      <c r="AI53" s="36">
        <v>105873653.86</v>
      </c>
      <c r="AJ53" s="36">
        <v>49295643</v>
      </c>
      <c r="AK53" s="36">
        <v>0</v>
      </c>
      <c r="AL53" s="35">
        <v>66242536.869999997</v>
      </c>
      <c r="AM53" s="36">
        <v>15996536.869999999</v>
      </c>
      <c r="AN53" s="36">
        <v>0</v>
      </c>
      <c r="AO53" s="36">
        <v>50246000</v>
      </c>
      <c r="AP53" s="36">
        <v>0</v>
      </c>
    </row>
    <row r="54" spans="1:42" ht="12" thickBot="1" x14ac:dyDescent="0.25">
      <c r="A54" s="12" t="s">
        <v>104</v>
      </c>
      <c r="B54" s="12" t="s">
        <v>97</v>
      </c>
      <c r="C54" s="18">
        <v>33632424.460966997</v>
      </c>
      <c r="D54" s="19">
        <v>3328372</v>
      </c>
      <c r="E54" s="19">
        <v>30304052.460967001</v>
      </c>
      <c r="F54" s="19">
        <v>0</v>
      </c>
      <c r="G54" s="19">
        <v>0</v>
      </c>
      <c r="H54" s="18">
        <v>63415334.950479999</v>
      </c>
      <c r="I54" s="19">
        <v>3402076</v>
      </c>
      <c r="J54" s="19">
        <v>60013258.950479999</v>
      </c>
      <c r="K54" s="19">
        <v>0</v>
      </c>
      <c r="L54" s="19">
        <v>0</v>
      </c>
      <c r="M54" s="18">
        <v>62887087.361135997</v>
      </c>
      <c r="N54" s="19">
        <v>3453210</v>
      </c>
      <c r="O54" s="19">
        <v>46204625.099554002</v>
      </c>
      <c r="P54" s="19">
        <v>13229252.261582</v>
      </c>
      <c r="Q54" s="19">
        <v>0</v>
      </c>
      <c r="R54" s="18">
        <v>29129844.506000001</v>
      </c>
      <c r="S54" s="19">
        <v>3520328</v>
      </c>
      <c r="T54" s="19">
        <v>25609516.506000001</v>
      </c>
      <c r="U54" s="19">
        <v>0</v>
      </c>
      <c r="V54" s="19">
        <v>0</v>
      </c>
      <c r="W54" s="18">
        <v>55357705.978</v>
      </c>
      <c r="X54" s="19">
        <v>3606982</v>
      </c>
      <c r="Y54" s="19">
        <v>26609139.488000002</v>
      </c>
      <c r="Z54" s="19">
        <v>25141584.489999998</v>
      </c>
      <c r="AA54" s="19">
        <v>0</v>
      </c>
      <c r="AB54" s="18">
        <v>43010822.779949002</v>
      </c>
      <c r="AC54" s="19">
        <v>3662186</v>
      </c>
      <c r="AD54" s="19">
        <v>7393524.619949</v>
      </c>
      <c r="AE54" s="19">
        <v>31955112.16</v>
      </c>
      <c r="AF54" s="19">
        <v>0</v>
      </c>
      <c r="AG54" s="39">
        <v>74806254.599999994</v>
      </c>
      <c r="AH54" s="40">
        <v>3367040.58</v>
      </c>
      <c r="AI54" s="40">
        <v>11795209.65</v>
      </c>
      <c r="AJ54" s="40">
        <v>59644004.369999997</v>
      </c>
      <c r="AK54" s="40">
        <v>0</v>
      </c>
      <c r="AL54" s="39">
        <v>171436945.49544501</v>
      </c>
      <c r="AM54" s="40">
        <v>3510528.43</v>
      </c>
      <c r="AN54" s="40">
        <v>51873721.515445001</v>
      </c>
      <c r="AO54" s="40">
        <v>116052695.55</v>
      </c>
      <c r="AP54" s="40">
        <v>0</v>
      </c>
    </row>
    <row r="55" spans="1:42" ht="15.75" customHeight="1" thickBot="1" x14ac:dyDescent="0.25">
      <c r="A55" s="64" t="s">
        <v>105</v>
      </c>
      <c r="B55" s="65"/>
      <c r="C55" s="65"/>
      <c r="D55" s="65"/>
      <c r="E55" s="65"/>
      <c r="F55" s="65"/>
      <c r="G55" s="65"/>
      <c r="H55" s="65"/>
      <c r="I55" s="65"/>
      <c r="J55" s="65"/>
      <c r="K55" s="65"/>
      <c r="L55" s="65"/>
      <c r="M55" s="65"/>
      <c r="N55" s="65"/>
      <c r="O55" s="65"/>
      <c r="P55" s="65"/>
      <c r="Q55" s="65"/>
      <c r="R55" s="65"/>
      <c r="S55" s="65"/>
      <c r="T55" s="65"/>
      <c r="U55" s="65"/>
      <c r="V55" s="72"/>
      <c r="W55" s="64"/>
      <c r="X55" s="65"/>
      <c r="Y55" s="65"/>
      <c r="Z55" s="65"/>
      <c r="AA55" s="65"/>
      <c r="AB55" s="64"/>
      <c r="AC55" s="65"/>
      <c r="AD55" s="65"/>
      <c r="AE55" s="65"/>
      <c r="AF55" s="65"/>
      <c r="AG55" s="64"/>
      <c r="AH55" s="65"/>
      <c r="AI55" s="65"/>
      <c r="AJ55" s="65"/>
      <c r="AK55" s="65"/>
      <c r="AL55" s="64"/>
      <c r="AM55" s="65"/>
      <c r="AN55" s="65"/>
      <c r="AO55" s="65"/>
      <c r="AP55" s="65"/>
    </row>
    <row r="56" spans="1:42" ht="12" thickBot="1" x14ac:dyDescent="0.25">
      <c r="A56" s="14" t="s">
        <v>106</v>
      </c>
      <c r="B56" s="14" t="s">
        <v>107</v>
      </c>
      <c r="C56" s="15">
        <v>1204675880</v>
      </c>
      <c r="D56" s="16">
        <v>196854486</v>
      </c>
      <c r="E56" s="16">
        <v>477467283</v>
      </c>
      <c r="F56" s="16">
        <v>530354111</v>
      </c>
      <c r="G56" s="20">
        <v>0</v>
      </c>
      <c r="H56" s="15">
        <v>1173114864</v>
      </c>
      <c r="I56" s="16">
        <v>209655793</v>
      </c>
      <c r="J56" s="16">
        <v>447189662</v>
      </c>
      <c r="K56" s="16">
        <v>516269409</v>
      </c>
      <c r="L56" s="20">
        <v>0</v>
      </c>
      <c r="M56" s="15">
        <v>1197925464</v>
      </c>
      <c r="N56" s="16">
        <v>215261119</v>
      </c>
      <c r="O56" s="16">
        <v>490186624</v>
      </c>
      <c r="P56" s="16">
        <v>492477721</v>
      </c>
      <c r="Q56" s="16">
        <v>0</v>
      </c>
      <c r="R56" s="15">
        <v>1248354484.8547289</v>
      </c>
      <c r="S56" s="16">
        <v>232130308.939006</v>
      </c>
      <c r="T56" s="16">
        <v>515908704.468086</v>
      </c>
      <c r="U56" s="16">
        <v>500315471.44763696</v>
      </c>
      <c r="V56" s="16">
        <v>0</v>
      </c>
      <c r="W56" s="15">
        <v>1279405429</v>
      </c>
      <c r="X56" s="16">
        <v>256438434</v>
      </c>
      <c r="Y56" s="16">
        <v>541780142</v>
      </c>
      <c r="Z56" s="16">
        <v>36069820</v>
      </c>
      <c r="AA56" s="16">
        <v>445117033</v>
      </c>
      <c r="AB56" s="15">
        <v>1411443935</v>
      </c>
      <c r="AC56" s="16">
        <v>261854497</v>
      </c>
      <c r="AD56" s="16">
        <v>514638539</v>
      </c>
      <c r="AE56" s="16">
        <v>634950899</v>
      </c>
      <c r="AF56" s="16">
        <v>0</v>
      </c>
      <c r="AG56" s="37">
        <v>1563054191</v>
      </c>
      <c r="AH56" s="38">
        <v>264080096</v>
      </c>
      <c r="AI56" s="38">
        <v>430439751</v>
      </c>
      <c r="AJ56" s="38">
        <v>868534344</v>
      </c>
      <c r="AK56" s="38">
        <v>0</v>
      </c>
      <c r="AL56" s="37">
        <v>2100747646.3024058</v>
      </c>
      <c r="AM56" s="38">
        <v>240310565.08120698</v>
      </c>
      <c r="AN56" s="38">
        <v>488389799.84019905</v>
      </c>
      <c r="AO56" s="38">
        <v>1372047281.381</v>
      </c>
      <c r="AP56" s="38">
        <v>0</v>
      </c>
    </row>
    <row r="57" spans="1:42" ht="12" thickBot="1" x14ac:dyDescent="0.25">
      <c r="A57" s="2" t="s">
        <v>108</v>
      </c>
      <c r="B57" s="2" t="s">
        <v>109</v>
      </c>
      <c r="C57" s="6">
        <v>2836671379</v>
      </c>
      <c r="D57" s="61" t="s">
        <v>19</v>
      </c>
      <c r="E57" s="62"/>
      <c r="F57" s="62"/>
      <c r="G57" s="63"/>
      <c r="H57" s="6">
        <v>2871170879</v>
      </c>
      <c r="I57" s="61" t="s">
        <v>19</v>
      </c>
      <c r="J57" s="62"/>
      <c r="K57" s="62"/>
      <c r="L57" s="63"/>
      <c r="M57" s="6">
        <v>2973291187</v>
      </c>
      <c r="N57" s="61" t="s">
        <v>19</v>
      </c>
      <c r="O57" s="62"/>
      <c r="P57" s="62"/>
      <c r="Q57" s="63"/>
      <c r="R57" s="6">
        <v>3232194175.6820898</v>
      </c>
      <c r="S57" s="61" t="s">
        <v>19</v>
      </c>
      <c r="T57" s="62"/>
      <c r="U57" s="62"/>
      <c r="V57" s="63"/>
      <c r="W57" s="6">
        <v>3405146710</v>
      </c>
      <c r="X57" s="61" t="s">
        <v>19</v>
      </c>
      <c r="Y57" s="62"/>
      <c r="Z57" s="62"/>
      <c r="AA57" s="63"/>
      <c r="AB57" s="6">
        <v>3443762935</v>
      </c>
      <c r="AC57" s="61" t="s">
        <v>19</v>
      </c>
      <c r="AD57" s="62"/>
      <c r="AE57" s="62"/>
      <c r="AF57" s="63"/>
      <c r="AG57" s="35">
        <v>3979406590</v>
      </c>
      <c r="AH57" s="61" t="s">
        <v>19</v>
      </c>
      <c r="AI57" s="62"/>
      <c r="AJ57" s="62"/>
      <c r="AK57" s="63"/>
      <c r="AL57" s="35">
        <v>4911773969.3352938</v>
      </c>
      <c r="AM57" s="61" t="s">
        <v>19</v>
      </c>
      <c r="AN57" s="62"/>
      <c r="AO57" s="62"/>
      <c r="AP57" s="63"/>
    </row>
    <row r="58" spans="1:42" ht="45.75" thickBot="1" x14ac:dyDescent="0.25">
      <c r="A58" s="2" t="s">
        <v>110</v>
      </c>
      <c r="B58" s="2" t="s">
        <v>188</v>
      </c>
      <c r="C58" s="8">
        <v>0.80889999999999995</v>
      </c>
      <c r="D58" s="61" t="s">
        <v>19</v>
      </c>
      <c r="E58" s="62"/>
      <c r="F58" s="62"/>
      <c r="G58" s="63"/>
      <c r="H58" s="8">
        <v>0.74929999999999997</v>
      </c>
      <c r="I58" s="61" t="s">
        <v>19</v>
      </c>
      <c r="J58" s="62"/>
      <c r="K58" s="62"/>
      <c r="L58" s="63"/>
      <c r="M58" s="8">
        <v>0.76580000000000004</v>
      </c>
      <c r="N58" s="61" t="s">
        <v>19</v>
      </c>
      <c r="O58" s="62"/>
      <c r="P58" s="62"/>
      <c r="Q58" s="63"/>
      <c r="R58" s="8">
        <v>0.78010000000000002</v>
      </c>
      <c r="S58" s="61" t="s">
        <v>19</v>
      </c>
      <c r="T58" s="62"/>
      <c r="U58" s="62"/>
      <c r="V58" s="63"/>
      <c r="W58" s="8">
        <v>0.78249999999999997</v>
      </c>
      <c r="X58" s="61" t="s">
        <v>19</v>
      </c>
      <c r="Y58" s="62"/>
      <c r="Z58" s="62"/>
      <c r="AA58" s="63"/>
      <c r="AB58" s="8">
        <v>0.77650000000000008</v>
      </c>
      <c r="AC58" s="61" t="s">
        <v>19</v>
      </c>
      <c r="AD58" s="62"/>
      <c r="AE58" s="62"/>
      <c r="AF58" s="63"/>
      <c r="AG58" s="8">
        <v>0.78079999999999994</v>
      </c>
      <c r="AH58" s="61" t="s">
        <v>19</v>
      </c>
      <c r="AI58" s="62"/>
      <c r="AJ58" s="62"/>
      <c r="AK58" s="63"/>
      <c r="AL58" s="8">
        <v>0.80456833611002876</v>
      </c>
      <c r="AM58" s="61" t="s">
        <v>19</v>
      </c>
      <c r="AN58" s="62"/>
      <c r="AO58" s="62"/>
      <c r="AP58" s="63"/>
    </row>
    <row r="59" spans="1:42" ht="12" thickBot="1" x14ac:dyDescent="0.25">
      <c r="A59" s="2" t="s">
        <v>111</v>
      </c>
      <c r="B59" s="2" t="s">
        <v>112</v>
      </c>
      <c r="C59" s="9">
        <v>0.30459999999999998</v>
      </c>
      <c r="D59" s="61" t="s">
        <v>19</v>
      </c>
      <c r="E59" s="62"/>
      <c r="F59" s="62"/>
      <c r="G59" s="63"/>
      <c r="H59" s="9">
        <v>0.28489999999999999</v>
      </c>
      <c r="I59" s="61" t="s">
        <v>19</v>
      </c>
      <c r="J59" s="62"/>
      <c r="K59" s="62"/>
      <c r="L59" s="63"/>
      <c r="M59" s="8">
        <v>0.2576</v>
      </c>
      <c r="N59" s="61" t="s">
        <v>19</v>
      </c>
      <c r="O59" s="62"/>
      <c r="P59" s="62"/>
      <c r="Q59" s="63"/>
      <c r="R59" s="8">
        <v>0.26619999999999999</v>
      </c>
      <c r="S59" s="61" t="s">
        <v>19</v>
      </c>
      <c r="T59" s="62"/>
      <c r="U59" s="62"/>
      <c r="V59" s="63"/>
      <c r="W59" s="8">
        <v>0.29420000000000002</v>
      </c>
      <c r="X59" s="61" t="s">
        <v>19</v>
      </c>
      <c r="Y59" s="62"/>
      <c r="Z59" s="62"/>
      <c r="AA59" s="63"/>
      <c r="AB59" s="8">
        <v>0.33990000000000004</v>
      </c>
      <c r="AC59" s="61" t="s">
        <v>19</v>
      </c>
      <c r="AD59" s="62"/>
      <c r="AE59" s="62"/>
      <c r="AF59" s="63"/>
      <c r="AG59" s="8">
        <v>0.32899999999999996</v>
      </c>
      <c r="AH59" s="61" t="s">
        <v>19</v>
      </c>
      <c r="AI59" s="62"/>
      <c r="AJ59" s="62"/>
      <c r="AK59" s="63"/>
      <c r="AL59" s="8">
        <v>0.2879362277706855</v>
      </c>
      <c r="AM59" s="61" t="s">
        <v>19</v>
      </c>
      <c r="AN59" s="62"/>
      <c r="AO59" s="62"/>
      <c r="AP59" s="63"/>
    </row>
    <row r="60" spans="1:42" ht="12" thickBot="1" x14ac:dyDescent="0.25">
      <c r="A60" s="2" t="s">
        <v>113</v>
      </c>
      <c r="B60" s="2" t="s">
        <v>114</v>
      </c>
      <c r="C60" s="9">
        <v>0.1018</v>
      </c>
      <c r="D60" s="61" t="s">
        <v>19</v>
      </c>
      <c r="E60" s="62"/>
      <c r="F60" s="62"/>
      <c r="G60" s="63"/>
      <c r="H60" s="9">
        <v>0.13700000000000001</v>
      </c>
      <c r="I60" s="61" t="s">
        <v>19</v>
      </c>
      <c r="J60" s="62"/>
      <c r="K60" s="62"/>
      <c r="L60" s="63"/>
      <c r="M60" s="8">
        <v>0.13150000000000001</v>
      </c>
      <c r="N60" s="61" t="s">
        <v>19</v>
      </c>
      <c r="O60" s="62"/>
      <c r="P60" s="62"/>
      <c r="Q60" s="63"/>
      <c r="R60" s="8">
        <v>0.1171</v>
      </c>
      <c r="S60" s="61" t="s">
        <v>19</v>
      </c>
      <c r="T60" s="62"/>
      <c r="U60" s="62"/>
      <c r="V60" s="63"/>
      <c r="W60" s="8">
        <v>7.8299999999999995E-2</v>
      </c>
      <c r="X60" s="61" t="s">
        <v>19</v>
      </c>
      <c r="Y60" s="62"/>
      <c r="Z60" s="62"/>
      <c r="AA60" s="63"/>
      <c r="AB60" s="8">
        <v>0.16300000000000001</v>
      </c>
      <c r="AC60" s="61" t="s">
        <v>19</v>
      </c>
      <c r="AD60" s="62"/>
      <c r="AE60" s="62"/>
      <c r="AF60" s="63"/>
      <c r="AG60" s="8">
        <v>0.23829999999999998</v>
      </c>
      <c r="AH60" s="61" t="s">
        <v>19</v>
      </c>
      <c r="AI60" s="62"/>
      <c r="AJ60" s="62"/>
      <c r="AK60" s="63"/>
      <c r="AL60" s="8">
        <v>0.20334819964697962</v>
      </c>
      <c r="AM60" s="61" t="s">
        <v>19</v>
      </c>
      <c r="AN60" s="62"/>
      <c r="AO60" s="62"/>
      <c r="AP60" s="63"/>
    </row>
    <row r="61" spans="1:42" ht="12" thickBot="1" x14ac:dyDescent="0.25">
      <c r="A61" s="2" t="s">
        <v>115</v>
      </c>
      <c r="B61" s="2" t="s">
        <v>116</v>
      </c>
      <c r="C61" s="9">
        <v>6.1699999999999998E-2</v>
      </c>
      <c r="D61" s="61" t="s">
        <v>19</v>
      </c>
      <c r="E61" s="62"/>
      <c r="F61" s="62"/>
      <c r="G61" s="63"/>
      <c r="H61" s="9">
        <v>8.1699999999999995E-2</v>
      </c>
      <c r="I61" s="61" t="s">
        <v>19</v>
      </c>
      <c r="J61" s="62"/>
      <c r="K61" s="62"/>
      <c r="L61" s="63"/>
      <c r="M61" s="8">
        <v>6.5000000000000002E-2</v>
      </c>
      <c r="N61" s="61" t="s">
        <v>19</v>
      </c>
      <c r="O61" s="62"/>
      <c r="P61" s="62"/>
      <c r="Q61" s="63"/>
      <c r="R61" s="8">
        <v>7.4899999999999994E-2</v>
      </c>
      <c r="S61" s="61" t="s">
        <v>19</v>
      </c>
      <c r="T61" s="62"/>
      <c r="U61" s="62"/>
      <c r="V61" s="63"/>
      <c r="W61" s="8">
        <v>7.8299999999999995E-2</v>
      </c>
      <c r="X61" s="61" t="s">
        <v>19</v>
      </c>
      <c r="Y61" s="62"/>
      <c r="Z61" s="62"/>
      <c r="AA61" s="63"/>
      <c r="AB61" s="8">
        <v>0.10779999999999999</v>
      </c>
      <c r="AC61" s="61" t="s">
        <v>19</v>
      </c>
      <c r="AD61" s="62"/>
      <c r="AE61" s="62"/>
      <c r="AF61" s="63"/>
      <c r="AG61" s="8">
        <v>6.9000000000000006E-2</v>
      </c>
      <c r="AH61" s="61" t="s">
        <v>19</v>
      </c>
      <c r="AI61" s="62"/>
      <c r="AJ61" s="62"/>
      <c r="AK61" s="63"/>
      <c r="AL61" s="8">
        <v>6.2430158436545015E-2</v>
      </c>
      <c r="AM61" s="61" t="s">
        <v>19</v>
      </c>
      <c r="AN61" s="62"/>
      <c r="AO61" s="62"/>
      <c r="AP61" s="63"/>
    </row>
    <row r="62" spans="1:42" ht="12" thickBot="1" x14ac:dyDescent="0.25">
      <c r="A62" s="2" t="s">
        <v>117</v>
      </c>
      <c r="B62" s="2" t="s">
        <v>118</v>
      </c>
      <c r="C62" s="9">
        <v>6.2399999999999997E-2</v>
      </c>
      <c r="D62" s="61" t="s">
        <v>19</v>
      </c>
      <c r="E62" s="62"/>
      <c r="F62" s="62"/>
      <c r="G62" s="63"/>
      <c r="H62" s="9">
        <v>5.7000000000000002E-2</v>
      </c>
      <c r="I62" s="61" t="s">
        <v>19</v>
      </c>
      <c r="J62" s="62"/>
      <c r="K62" s="62"/>
      <c r="L62" s="63"/>
      <c r="M62" s="8">
        <v>6.5500000000000003E-2</v>
      </c>
      <c r="N62" s="61" t="s">
        <v>19</v>
      </c>
      <c r="O62" s="62"/>
      <c r="P62" s="62"/>
      <c r="Q62" s="63"/>
      <c r="R62" s="8">
        <v>5.9900000000000002E-2</v>
      </c>
      <c r="S62" s="61" t="s">
        <v>19</v>
      </c>
      <c r="T62" s="62"/>
      <c r="U62" s="62"/>
      <c r="V62" s="63"/>
      <c r="W62" s="8">
        <v>5.4899999999999997E-2</v>
      </c>
      <c r="X62" s="61" t="s">
        <v>19</v>
      </c>
      <c r="Y62" s="62"/>
      <c r="Z62" s="62"/>
      <c r="AA62" s="63"/>
      <c r="AB62" s="8">
        <v>4.7699999999999992E-2</v>
      </c>
      <c r="AC62" s="61" t="s">
        <v>19</v>
      </c>
      <c r="AD62" s="62"/>
      <c r="AE62" s="62"/>
      <c r="AF62" s="63"/>
      <c r="AG62" s="8">
        <v>4.2099999999999999E-2</v>
      </c>
      <c r="AH62" s="61" t="s">
        <v>19</v>
      </c>
      <c r="AI62" s="62"/>
      <c r="AJ62" s="62"/>
      <c r="AK62" s="63"/>
      <c r="AL62" s="8">
        <v>3.4870782612281895E-2</v>
      </c>
      <c r="AM62" s="61" t="s">
        <v>19</v>
      </c>
      <c r="AN62" s="62"/>
      <c r="AO62" s="62"/>
      <c r="AP62" s="63"/>
    </row>
    <row r="63" spans="1:42" ht="12" thickBot="1" x14ac:dyDescent="0.25">
      <c r="A63" s="2" t="s">
        <v>119</v>
      </c>
      <c r="B63" s="2" t="s">
        <v>120</v>
      </c>
      <c r="C63" s="9">
        <v>5.4199999999999998E-2</v>
      </c>
      <c r="D63" s="61" t="s">
        <v>19</v>
      </c>
      <c r="E63" s="62"/>
      <c r="F63" s="62"/>
      <c r="G63" s="63"/>
      <c r="H63" s="9">
        <v>4.6899999999999997E-2</v>
      </c>
      <c r="I63" s="61" t="s">
        <v>19</v>
      </c>
      <c r="J63" s="62"/>
      <c r="K63" s="62"/>
      <c r="L63" s="63"/>
      <c r="M63" s="8">
        <v>4.5999999999999999E-2</v>
      </c>
      <c r="N63" s="61" t="s">
        <v>19</v>
      </c>
      <c r="O63" s="62"/>
      <c r="P63" s="62"/>
      <c r="Q63" s="63"/>
      <c r="R63" s="8">
        <v>5.1200000000000002E-2</v>
      </c>
      <c r="S63" s="61" t="s">
        <v>19</v>
      </c>
      <c r="T63" s="62"/>
      <c r="U63" s="62"/>
      <c r="V63" s="63"/>
      <c r="W63" s="8">
        <v>7.5999999999999998E-2</v>
      </c>
      <c r="X63" s="61" t="s">
        <v>19</v>
      </c>
      <c r="Y63" s="62"/>
      <c r="Z63" s="62"/>
      <c r="AA63" s="63"/>
      <c r="AB63" s="8">
        <v>7.9899999999999999E-2</v>
      </c>
      <c r="AC63" s="61" t="s">
        <v>19</v>
      </c>
      <c r="AD63" s="62"/>
      <c r="AE63" s="62"/>
      <c r="AF63" s="63"/>
      <c r="AG63" s="8">
        <v>7.3700000000000002E-2</v>
      </c>
      <c r="AH63" s="61" t="s">
        <v>19</v>
      </c>
      <c r="AI63" s="62"/>
      <c r="AJ63" s="62"/>
      <c r="AK63" s="63"/>
      <c r="AL63" s="8">
        <v>6.6823360785051938E-2</v>
      </c>
      <c r="AM63" s="61" t="s">
        <v>19</v>
      </c>
      <c r="AN63" s="62"/>
      <c r="AO63" s="62"/>
      <c r="AP63" s="63"/>
    </row>
    <row r="64" spans="1:42" ht="12" thickBot="1" x14ac:dyDescent="0.25">
      <c r="A64" s="2" t="s">
        <v>121</v>
      </c>
      <c r="B64" s="2" t="s">
        <v>122</v>
      </c>
      <c r="C64" s="3">
        <v>19.55</v>
      </c>
      <c r="D64" s="61" t="s">
        <v>19</v>
      </c>
      <c r="E64" s="62"/>
      <c r="F64" s="62"/>
      <c r="G64" s="63"/>
      <c r="H64" s="9">
        <v>0.1671</v>
      </c>
      <c r="I64" s="61" t="s">
        <v>19</v>
      </c>
      <c r="J64" s="62"/>
      <c r="K64" s="62"/>
      <c r="L64" s="63"/>
      <c r="M64" s="8">
        <v>0.1409</v>
      </c>
      <c r="N64" s="61" t="s">
        <v>19</v>
      </c>
      <c r="O64" s="62"/>
      <c r="P64" s="62"/>
      <c r="Q64" s="63"/>
      <c r="R64" s="8">
        <v>0.15429999999999999</v>
      </c>
      <c r="S64" s="61" t="s">
        <v>19</v>
      </c>
      <c r="T64" s="62"/>
      <c r="U64" s="62"/>
      <c r="V64" s="63"/>
      <c r="W64" s="8">
        <v>0.19389999999999999</v>
      </c>
      <c r="X64" s="61" t="s">
        <v>19</v>
      </c>
      <c r="Y64" s="62"/>
      <c r="Z64" s="62"/>
      <c r="AA64" s="63"/>
      <c r="AB64" s="8">
        <v>0.19539999999999999</v>
      </c>
      <c r="AC64" s="61" t="s">
        <v>19</v>
      </c>
      <c r="AD64" s="62"/>
      <c r="AE64" s="62"/>
      <c r="AF64" s="63"/>
      <c r="AG64" s="8">
        <v>0.17430000000000001</v>
      </c>
      <c r="AH64" s="61" t="s">
        <v>19</v>
      </c>
      <c r="AI64" s="62"/>
      <c r="AJ64" s="62"/>
      <c r="AK64" s="63"/>
      <c r="AL64" s="8">
        <v>0.16322519632171648</v>
      </c>
      <c r="AM64" s="61" t="s">
        <v>19</v>
      </c>
      <c r="AN64" s="62"/>
      <c r="AO64" s="62"/>
      <c r="AP64" s="63"/>
    </row>
    <row r="65" spans="1:42" ht="12" thickBot="1" x14ac:dyDescent="0.25">
      <c r="A65" s="2" t="s">
        <v>123</v>
      </c>
      <c r="B65" s="2" t="s">
        <v>124</v>
      </c>
      <c r="C65" s="9">
        <v>9.0281581665275404E-2</v>
      </c>
      <c r="D65" s="61" t="s">
        <v>19</v>
      </c>
      <c r="E65" s="62"/>
      <c r="F65" s="62"/>
      <c r="G65" s="63"/>
      <c r="H65" s="9">
        <v>6.0600000000000001E-2</v>
      </c>
      <c r="I65" s="61" t="s">
        <v>19</v>
      </c>
      <c r="J65" s="62"/>
      <c r="K65" s="62"/>
      <c r="L65" s="63"/>
      <c r="M65" s="8">
        <v>6.4000000000000001E-2</v>
      </c>
      <c r="N65" s="61" t="s">
        <v>19</v>
      </c>
      <c r="O65" s="62"/>
      <c r="P65" s="62"/>
      <c r="Q65" s="63"/>
      <c r="R65" s="8">
        <v>7.5200000000000003E-2</v>
      </c>
      <c r="S65" s="61" t="s">
        <v>19</v>
      </c>
      <c r="T65" s="62"/>
      <c r="U65" s="62"/>
      <c r="V65" s="63"/>
      <c r="W65" s="8">
        <v>7.1599999999999997E-2</v>
      </c>
      <c r="X65" s="61" t="s">
        <v>19</v>
      </c>
      <c r="Y65" s="62"/>
      <c r="Z65" s="62"/>
      <c r="AA65" s="63"/>
      <c r="AB65" s="8">
        <v>9.0700000000000003E-2</v>
      </c>
      <c r="AC65" s="61" t="s">
        <v>19</v>
      </c>
      <c r="AD65" s="62"/>
      <c r="AE65" s="62"/>
      <c r="AF65" s="63"/>
      <c r="AG65" s="8">
        <v>6.5299999999999997E-2</v>
      </c>
      <c r="AH65" s="61" t="s">
        <v>19</v>
      </c>
      <c r="AI65" s="62"/>
      <c r="AJ65" s="62"/>
      <c r="AK65" s="63"/>
      <c r="AL65" s="8">
        <v>8.0627440841931991E-2</v>
      </c>
      <c r="AM65" s="61" t="s">
        <v>19</v>
      </c>
      <c r="AN65" s="62"/>
      <c r="AO65" s="62"/>
      <c r="AP65" s="63"/>
    </row>
    <row r="66" spans="1:42" ht="12" thickBot="1" x14ac:dyDescent="0.25">
      <c r="A66" s="2" t="s">
        <v>125</v>
      </c>
      <c r="B66" s="2" t="s">
        <v>126</v>
      </c>
      <c r="C66" s="9">
        <v>0.14451474353685401</v>
      </c>
      <c r="D66" s="61" t="s">
        <v>19</v>
      </c>
      <c r="E66" s="62"/>
      <c r="F66" s="62"/>
      <c r="G66" s="63"/>
      <c r="H66" s="9">
        <v>9.4600000000000004E-2</v>
      </c>
      <c r="I66" s="61" t="s">
        <v>19</v>
      </c>
      <c r="J66" s="62"/>
      <c r="K66" s="62"/>
      <c r="L66" s="63"/>
      <c r="M66" s="8">
        <v>0.1094</v>
      </c>
      <c r="N66" s="61" t="s">
        <v>19</v>
      </c>
      <c r="O66" s="62"/>
      <c r="P66" s="62"/>
      <c r="Q66" s="63"/>
      <c r="R66" s="8">
        <v>0.10879999999999999</v>
      </c>
      <c r="S66" s="61" t="s">
        <v>19</v>
      </c>
      <c r="T66" s="62"/>
      <c r="U66" s="62"/>
      <c r="V66" s="63"/>
      <c r="W66" s="8">
        <v>0.10440000000000001</v>
      </c>
      <c r="X66" s="61" t="s">
        <v>19</v>
      </c>
      <c r="Y66" s="62"/>
      <c r="Z66" s="62"/>
      <c r="AA66" s="63"/>
      <c r="AB66" s="8">
        <v>8.4199999999999997E-2</v>
      </c>
      <c r="AC66" s="61" t="s">
        <v>19</v>
      </c>
      <c r="AD66" s="62"/>
      <c r="AE66" s="62"/>
      <c r="AF66" s="63"/>
      <c r="AG66" s="8">
        <v>6.8000000000000005E-2</v>
      </c>
      <c r="AH66" s="61" t="s">
        <v>19</v>
      </c>
      <c r="AI66" s="62"/>
      <c r="AJ66" s="62"/>
      <c r="AK66" s="63"/>
      <c r="AL66" s="8">
        <v>7.9502401410389348E-2</v>
      </c>
      <c r="AM66" s="61" t="s">
        <v>19</v>
      </c>
      <c r="AN66" s="62"/>
      <c r="AO66" s="62"/>
      <c r="AP66" s="63"/>
    </row>
    <row r="67" spans="1:42" ht="12" thickBot="1" x14ac:dyDescent="0.25">
      <c r="A67" s="2" t="s">
        <v>127</v>
      </c>
      <c r="B67" s="2" t="s">
        <v>128</v>
      </c>
      <c r="C67" s="9">
        <v>9.2798578261165499E-2</v>
      </c>
      <c r="D67" s="61" t="s">
        <v>19</v>
      </c>
      <c r="E67" s="62"/>
      <c r="F67" s="62"/>
      <c r="G67" s="63"/>
      <c r="H67" s="9">
        <v>0.1026</v>
      </c>
      <c r="I67" s="61" t="s">
        <v>19</v>
      </c>
      <c r="J67" s="62"/>
      <c r="K67" s="62"/>
      <c r="L67" s="63"/>
      <c r="M67" s="8">
        <v>0.1087</v>
      </c>
      <c r="N67" s="61" t="s">
        <v>19</v>
      </c>
      <c r="O67" s="62"/>
      <c r="P67" s="62"/>
      <c r="Q67" s="63"/>
      <c r="R67" s="8">
        <v>0.1152</v>
      </c>
      <c r="S67" s="61" t="s">
        <v>19</v>
      </c>
      <c r="T67" s="62"/>
      <c r="U67" s="62"/>
      <c r="V67" s="63"/>
      <c r="W67" s="8">
        <v>0.104</v>
      </c>
      <c r="X67" s="61" t="s">
        <v>19</v>
      </c>
      <c r="Y67" s="62"/>
      <c r="Z67" s="62"/>
      <c r="AA67" s="63"/>
      <c r="AB67" s="8">
        <v>0.1241</v>
      </c>
      <c r="AC67" s="61" t="s">
        <v>19</v>
      </c>
      <c r="AD67" s="62"/>
      <c r="AE67" s="62"/>
      <c r="AF67" s="63"/>
      <c r="AG67" s="8">
        <v>0.13070000000000001</v>
      </c>
      <c r="AH67" s="61" t="s">
        <v>19</v>
      </c>
      <c r="AI67" s="62"/>
      <c r="AJ67" s="62"/>
      <c r="AK67" s="63"/>
      <c r="AL67" s="8">
        <v>9.571344290982535E-2</v>
      </c>
      <c r="AM67" s="61" t="s">
        <v>19</v>
      </c>
      <c r="AN67" s="62"/>
      <c r="AO67" s="62"/>
      <c r="AP67" s="63"/>
    </row>
    <row r="68" spans="1:42" ht="12" thickBot="1" x14ac:dyDescent="0.25">
      <c r="A68" s="2" t="s">
        <v>129</v>
      </c>
      <c r="B68" s="2" t="s">
        <v>130</v>
      </c>
      <c r="C68" s="9">
        <v>1.5330049616216399E-2</v>
      </c>
      <c r="D68" s="61" t="s">
        <v>19</v>
      </c>
      <c r="E68" s="62"/>
      <c r="F68" s="62"/>
      <c r="G68" s="63"/>
      <c r="H68" s="9">
        <v>1.7600000000000001E-2</v>
      </c>
      <c r="I68" s="61" t="s">
        <v>19</v>
      </c>
      <c r="J68" s="62"/>
      <c r="K68" s="62"/>
      <c r="L68" s="63"/>
      <c r="M68" s="8">
        <v>1.7100000000000001E-2</v>
      </c>
      <c r="N68" s="61" t="s">
        <v>19</v>
      </c>
      <c r="O68" s="62"/>
      <c r="P68" s="62"/>
      <c r="Q68" s="63"/>
      <c r="R68" s="8">
        <v>1.6500000000000001E-2</v>
      </c>
      <c r="S68" s="61" t="s">
        <v>19</v>
      </c>
      <c r="T68" s="62"/>
      <c r="U68" s="62"/>
      <c r="V68" s="63"/>
      <c r="W68" s="8">
        <v>1.7600000000000001E-2</v>
      </c>
      <c r="X68" s="61" t="s">
        <v>19</v>
      </c>
      <c r="Y68" s="62"/>
      <c r="Z68" s="62"/>
      <c r="AA68" s="63"/>
      <c r="AB68" s="8">
        <v>1.4999999999999999E-2</v>
      </c>
      <c r="AC68" s="61" t="s">
        <v>19</v>
      </c>
      <c r="AD68" s="62"/>
      <c r="AE68" s="62"/>
      <c r="AF68" s="63"/>
      <c r="AG68" s="8">
        <v>1.1899999999999999E-2</v>
      </c>
      <c r="AH68" s="61" t="s">
        <v>19</v>
      </c>
      <c r="AI68" s="62"/>
      <c r="AJ68" s="62"/>
      <c r="AK68" s="63"/>
      <c r="AL68" s="8">
        <v>1.1131626320899547E-2</v>
      </c>
      <c r="AM68" s="61" t="s">
        <v>19</v>
      </c>
      <c r="AN68" s="62"/>
      <c r="AO68" s="62"/>
      <c r="AP68" s="63"/>
    </row>
    <row r="69" spans="1:42" ht="12" thickBot="1" x14ac:dyDescent="0.25">
      <c r="A69" s="2" t="s">
        <v>131</v>
      </c>
      <c r="B69" s="2" t="s">
        <v>132</v>
      </c>
      <c r="C69" s="9">
        <v>7.7978940959559401E-4</v>
      </c>
      <c r="D69" s="61" t="s">
        <v>19</v>
      </c>
      <c r="E69" s="62"/>
      <c r="F69" s="62"/>
      <c r="G69" s="63"/>
      <c r="H69" s="9">
        <v>1.2999999999999999E-3</v>
      </c>
      <c r="I69" s="61" t="s">
        <v>19</v>
      </c>
      <c r="J69" s="62"/>
      <c r="K69" s="62"/>
      <c r="L69" s="63"/>
      <c r="M69" s="8">
        <v>1.1000000000000001E-3</v>
      </c>
      <c r="N69" s="61" t="s">
        <v>19</v>
      </c>
      <c r="O69" s="62"/>
      <c r="P69" s="62"/>
      <c r="Q69" s="63"/>
      <c r="R69" s="8">
        <v>1.1999999999999999E-3</v>
      </c>
      <c r="S69" s="61" t="s">
        <v>19</v>
      </c>
      <c r="T69" s="62"/>
      <c r="U69" s="62"/>
      <c r="V69" s="63"/>
      <c r="W69" s="8">
        <v>1.2999999999999999E-3</v>
      </c>
      <c r="X69" s="61" t="s">
        <v>19</v>
      </c>
      <c r="Y69" s="62"/>
      <c r="Z69" s="62"/>
      <c r="AA69" s="63"/>
      <c r="AB69" s="8">
        <v>1.2999999999999999E-3</v>
      </c>
      <c r="AC69" s="61" t="s">
        <v>19</v>
      </c>
      <c r="AD69" s="62"/>
      <c r="AE69" s="62"/>
      <c r="AF69" s="63"/>
      <c r="AG69" s="8">
        <v>5.0000000000000001E-4</v>
      </c>
      <c r="AH69" s="61" t="s">
        <v>19</v>
      </c>
      <c r="AI69" s="62"/>
      <c r="AJ69" s="62"/>
      <c r="AK69" s="63"/>
      <c r="AL69" s="8">
        <v>6.4982543523902064E-4</v>
      </c>
      <c r="AM69" s="61" t="s">
        <v>19</v>
      </c>
      <c r="AN69" s="62"/>
      <c r="AO69" s="62"/>
      <c r="AP69" s="63"/>
    </row>
    <row r="70" spans="1:42" ht="12" thickBot="1" x14ac:dyDescent="0.25">
      <c r="A70" s="2" t="s">
        <v>133</v>
      </c>
      <c r="B70" s="2" t="s">
        <v>134</v>
      </c>
      <c r="C70" s="9">
        <v>3.2946484178386099E-3</v>
      </c>
      <c r="D70" s="61" t="s">
        <v>19</v>
      </c>
      <c r="E70" s="62"/>
      <c r="F70" s="62"/>
      <c r="G70" s="63"/>
      <c r="H70" s="9">
        <v>3.3E-3</v>
      </c>
      <c r="I70" s="61" t="s">
        <v>19</v>
      </c>
      <c r="J70" s="62"/>
      <c r="K70" s="62"/>
      <c r="L70" s="63"/>
      <c r="M70" s="8">
        <v>2.5000000000000001E-3</v>
      </c>
      <c r="N70" s="61" t="s">
        <v>19</v>
      </c>
      <c r="O70" s="62"/>
      <c r="P70" s="62"/>
      <c r="Q70" s="63"/>
      <c r="R70" s="8">
        <v>2.8E-3</v>
      </c>
      <c r="S70" s="61" t="s">
        <v>19</v>
      </c>
      <c r="T70" s="62"/>
      <c r="U70" s="62"/>
      <c r="V70" s="63"/>
      <c r="W70" s="8">
        <v>3.2000000000000002E-3</v>
      </c>
      <c r="X70" s="61" t="s">
        <v>19</v>
      </c>
      <c r="Y70" s="62"/>
      <c r="Z70" s="62"/>
      <c r="AA70" s="63"/>
      <c r="AB70" s="8">
        <v>5.6000000000000008E-3</v>
      </c>
      <c r="AC70" s="61" t="s">
        <v>19</v>
      </c>
      <c r="AD70" s="62"/>
      <c r="AE70" s="62"/>
      <c r="AF70" s="63"/>
      <c r="AG70" s="8">
        <v>3.9000000000000003E-3</v>
      </c>
      <c r="AH70" s="61" t="s">
        <v>19</v>
      </c>
      <c r="AI70" s="62"/>
      <c r="AJ70" s="62"/>
      <c r="AK70" s="63"/>
      <c r="AL70" s="8">
        <v>3.7796855704600721E-3</v>
      </c>
      <c r="AM70" s="61" t="s">
        <v>19</v>
      </c>
      <c r="AN70" s="62"/>
      <c r="AO70" s="62"/>
      <c r="AP70" s="63"/>
    </row>
    <row r="71" spans="1:42" ht="12" thickBot="1" x14ac:dyDescent="0.25">
      <c r="A71" s="2" t="s">
        <v>135</v>
      </c>
      <c r="B71" s="2" t="s">
        <v>136</v>
      </c>
      <c r="C71" s="9">
        <v>6.4284129069868606E-2</v>
      </c>
      <c r="D71" s="61" t="s">
        <v>19</v>
      </c>
      <c r="E71" s="62"/>
      <c r="F71" s="62"/>
      <c r="G71" s="63"/>
      <c r="H71" s="9">
        <v>7.3800000000000004E-2</v>
      </c>
      <c r="I71" s="61" t="s">
        <v>19</v>
      </c>
      <c r="J71" s="62"/>
      <c r="K71" s="62"/>
      <c r="L71" s="63"/>
      <c r="M71" s="8">
        <v>8.7499999999999994E-2</v>
      </c>
      <c r="N71" s="61" t="s">
        <v>19</v>
      </c>
      <c r="O71" s="62"/>
      <c r="P71" s="62"/>
      <c r="Q71" s="63"/>
      <c r="R71" s="8">
        <v>8.9099999999999999E-2</v>
      </c>
      <c r="S71" s="61" t="s">
        <v>19</v>
      </c>
      <c r="T71" s="62"/>
      <c r="U71" s="62"/>
      <c r="V71" s="63"/>
      <c r="W71" s="8">
        <v>6.8199999999999997E-2</v>
      </c>
      <c r="X71" s="61" t="s">
        <v>19</v>
      </c>
      <c r="Y71" s="62"/>
      <c r="Z71" s="62"/>
      <c r="AA71" s="63"/>
      <c r="AB71" s="8">
        <v>9.7299999999999998E-2</v>
      </c>
      <c r="AC71" s="61" t="s">
        <v>19</v>
      </c>
      <c r="AD71" s="62"/>
      <c r="AE71" s="62"/>
      <c r="AF71" s="63"/>
      <c r="AG71" s="8">
        <v>0.1103</v>
      </c>
      <c r="AH71" s="61" t="s">
        <v>19</v>
      </c>
      <c r="AI71" s="62"/>
      <c r="AJ71" s="62"/>
      <c r="AK71" s="63"/>
      <c r="AL71" s="8">
        <v>7.6416281098819663E-2</v>
      </c>
      <c r="AM71" s="61" t="s">
        <v>19</v>
      </c>
      <c r="AN71" s="62"/>
      <c r="AO71" s="62"/>
      <c r="AP71" s="63"/>
    </row>
    <row r="72" spans="1:42" ht="12" thickBot="1" x14ac:dyDescent="0.25">
      <c r="A72" s="2" t="s">
        <v>137</v>
      </c>
      <c r="B72" s="2" t="s">
        <v>138</v>
      </c>
      <c r="C72" s="9">
        <v>3.0551831673331101E-2</v>
      </c>
      <c r="D72" s="61" t="s">
        <v>19</v>
      </c>
      <c r="E72" s="62"/>
      <c r="F72" s="62"/>
      <c r="G72" s="63"/>
      <c r="H72" s="9">
        <v>3.1899999999999998E-2</v>
      </c>
      <c r="I72" s="61" t="s">
        <v>19</v>
      </c>
      <c r="J72" s="62"/>
      <c r="K72" s="62"/>
      <c r="L72" s="63"/>
      <c r="M72" s="8">
        <v>3.1099999999999999E-2</v>
      </c>
      <c r="N72" s="61" t="s">
        <v>19</v>
      </c>
      <c r="O72" s="62"/>
      <c r="P72" s="62"/>
      <c r="Q72" s="63"/>
      <c r="R72" s="8">
        <v>3.5299999999999998E-2</v>
      </c>
      <c r="S72" s="61" t="s">
        <v>19</v>
      </c>
      <c r="T72" s="62"/>
      <c r="U72" s="62"/>
      <c r="V72" s="63"/>
      <c r="W72" s="8">
        <v>4.2000000000000003E-2</v>
      </c>
      <c r="X72" s="61" t="s">
        <v>19</v>
      </c>
      <c r="Y72" s="62"/>
      <c r="Z72" s="62"/>
      <c r="AA72" s="63"/>
      <c r="AB72" s="8">
        <v>3.6400000000000002E-2</v>
      </c>
      <c r="AC72" s="61" t="s">
        <v>19</v>
      </c>
      <c r="AD72" s="62"/>
      <c r="AE72" s="62"/>
      <c r="AF72" s="63"/>
      <c r="AG72" s="8">
        <v>3.0200000000000001E-2</v>
      </c>
      <c r="AH72" s="61" t="s">
        <v>19</v>
      </c>
      <c r="AI72" s="62"/>
      <c r="AJ72" s="62"/>
      <c r="AK72" s="63"/>
      <c r="AL72" s="8">
        <v>2.797018892148451E-2</v>
      </c>
      <c r="AM72" s="61" t="s">
        <v>19</v>
      </c>
      <c r="AN72" s="62"/>
      <c r="AO72" s="62"/>
      <c r="AP72" s="63"/>
    </row>
    <row r="73" spans="1:42" ht="12" thickBot="1" x14ac:dyDescent="0.25">
      <c r="A73" s="2" t="s">
        <v>139</v>
      </c>
      <c r="B73" s="2" t="s">
        <v>140</v>
      </c>
      <c r="C73" s="10">
        <v>0</v>
      </c>
      <c r="D73" s="61" t="s">
        <v>19</v>
      </c>
      <c r="E73" s="62"/>
      <c r="F73" s="62"/>
      <c r="G73" s="63"/>
      <c r="H73" s="10">
        <v>0</v>
      </c>
      <c r="I73" s="61" t="s">
        <v>19</v>
      </c>
      <c r="J73" s="62"/>
      <c r="K73" s="62"/>
      <c r="L73" s="63"/>
      <c r="M73" s="5">
        <v>0</v>
      </c>
      <c r="N73" s="61" t="s">
        <v>19</v>
      </c>
      <c r="O73" s="62"/>
      <c r="P73" s="62"/>
      <c r="Q73" s="63"/>
      <c r="R73" s="5">
        <v>0</v>
      </c>
      <c r="S73" s="61" t="s">
        <v>19</v>
      </c>
      <c r="T73" s="62"/>
      <c r="U73" s="62"/>
      <c r="V73" s="63"/>
      <c r="W73" s="5">
        <v>0</v>
      </c>
      <c r="X73" s="61" t="s">
        <v>19</v>
      </c>
      <c r="Y73" s="62"/>
      <c r="Z73" s="62"/>
      <c r="AA73" s="63"/>
      <c r="AB73" s="5">
        <v>2.0000000000000001E-4</v>
      </c>
      <c r="AC73" s="61" t="s">
        <v>19</v>
      </c>
      <c r="AD73" s="62"/>
      <c r="AE73" s="62"/>
      <c r="AF73" s="63"/>
      <c r="AG73" s="5">
        <v>2.0000000000000001E-4</v>
      </c>
      <c r="AH73" s="61" t="s">
        <v>19</v>
      </c>
      <c r="AI73" s="62"/>
      <c r="AJ73" s="62"/>
      <c r="AK73" s="63"/>
      <c r="AL73" s="5">
        <v>1.744978001839913E-4</v>
      </c>
      <c r="AM73" s="61" t="s">
        <v>19</v>
      </c>
      <c r="AN73" s="62"/>
      <c r="AO73" s="62"/>
      <c r="AP73" s="63"/>
    </row>
    <row r="74" spans="1:42" ht="12" thickBot="1" x14ac:dyDescent="0.25">
      <c r="A74" s="2" t="s">
        <v>141</v>
      </c>
      <c r="B74" s="2" t="s">
        <v>142</v>
      </c>
      <c r="C74" s="9">
        <v>1.0895776554529901E-2</v>
      </c>
      <c r="D74" s="61" t="s">
        <v>19</v>
      </c>
      <c r="E74" s="62"/>
      <c r="F74" s="62"/>
      <c r="G74" s="63"/>
      <c r="H74" s="9">
        <v>1.44E-2</v>
      </c>
      <c r="I74" s="61" t="s">
        <v>19</v>
      </c>
      <c r="J74" s="62"/>
      <c r="K74" s="62"/>
      <c r="L74" s="63"/>
      <c r="M74" s="8">
        <v>1.34E-2</v>
      </c>
      <c r="N74" s="61" t="s">
        <v>19</v>
      </c>
      <c r="O74" s="62"/>
      <c r="P74" s="62"/>
      <c r="Q74" s="63"/>
      <c r="R74" s="8">
        <v>1.35E-2</v>
      </c>
      <c r="S74" s="61" t="s">
        <v>19</v>
      </c>
      <c r="T74" s="62"/>
      <c r="U74" s="62"/>
      <c r="V74" s="63"/>
      <c r="W74" s="8">
        <v>1.2200000000000001E-2</v>
      </c>
      <c r="X74" s="61" t="s">
        <v>19</v>
      </c>
      <c r="Y74" s="62"/>
      <c r="Z74" s="62"/>
      <c r="AA74" s="63"/>
      <c r="AB74" s="8">
        <v>1.1000000000000001E-2</v>
      </c>
      <c r="AC74" s="61" t="s">
        <v>19</v>
      </c>
      <c r="AD74" s="62"/>
      <c r="AE74" s="62"/>
      <c r="AF74" s="63"/>
      <c r="AG74" s="8">
        <v>9.300000000000001E-3</v>
      </c>
      <c r="AH74" s="61" t="s">
        <v>19</v>
      </c>
      <c r="AI74" s="62"/>
      <c r="AJ74" s="62"/>
      <c r="AK74" s="63"/>
      <c r="AL74" s="8">
        <v>7.9173145601964031E-3</v>
      </c>
      <c r="AM74" s="61" t="s">
        <v>19</v>
      </c>
      <c r="AN74" s="62"/>
      <c r="AO74" s="62"/>
      <c r="AP74" s="63"/>
    </row>
    <row r="75" spans="1:42" ht="12" thickBot="1" x14ac:dyDescent="0.25">
      <c r="A75" s="2" t="s">
        <v>143</v>
      </c>
      <c r="B75" s="2" t="s">
        <v>144</v>
      </c>
      <c r="C75" s="9">
        <v>5.4984004480183597E-2</v>
      </c>
      <c r="D75" s="61" t="s">
        <v>19</v>
      </c>
      <c r="E75" s="62"/>
      <c r="F75" s="62"/>
      <c r="G75" s="63"/>
      <c r="H75" s="9">
        <v>5.5199999999999999E-2</v>
      </c>
      <c r="I75" s="61" t="s">
        <v>19</v>
      </c>
      <c r="J75" s="62"/>
      <c r="K75" s="62"/>
      <c r="L75" s="63"/>
      <c r="M75" s="8">
        <v>7.1199999999999999E-2</v>
      </c>
      <c r="N75" s="61" t="s">
        <v>19</v>
      </c>
      <c r="O75" s="62"/>
      <c r="P75" s="62"/>
      <c r="Q75" s="63"/>
      <c r="R75" s="8">
        <v>6.7900000000000002E-2</v>
      </c>
      <c r="S75" s="61" t="s">
        <v>19</v>
      </c>
      <c r="T75" s="62"/>
      <c r="U75" s="62"/>
      <c r="V75" s="63"/>
      <c r="W75" s="8">
        <v>7.9699999999999993E-2</v>
      </c>
      <c r="X75" s="61" t="s">
        <v>19</v>
      </c>
      <c r="Y75" s="62"/>
      <c r="Z75" s="62"/>
      <c r="AA75" s="63"/>
      <c r="AB75" s="8">
        <v>8.0500000000000002E-2</v>
      </c>
      <c r="AC75" s="61" t="s">
        <v>19</v>
      </c>
      <c r="AD75" s="62"/>
      <c r="AE75" s="62"/>
      <c r="AF75" s="63"/>
      <c r="AG75" s="8">
        <v>6.7799999999999999E-2</v>
      </c>
      <c r="AH75" s="61" t="s">
        <v>19</v>
      </c>
      <c r="AI75" s="62"/>
      <c r="AJ75" s="62"/>
      <c r="AK75" s="63"/>
      <c r="AL75" s="8">
        <v>6.2610148527475581E-2</v>
      </c>
      <c r="AM75" s="61" t="s">
        <v>19</v>
      </c>
      <c r="AN75" s="62"/>
      <c r="AO75" s="62"/>
      <c r="AP75" s="63"/>
    </row>
    <row r="76" spans="1:42" ht="12" thickBot="1" x14ac:dyDescent="0.25">
      <c r="A76" s="2" t="s">
        <v>145</v>
      </c>
      <c r="B76" s="2" t="s">
        <v>146</v>
      </c>
      <c r="C76" s="9">
        <v>3.6489796659779403E-2</v>
      </c>
      <c r="D76" s="61" t="s">
        <v>19</v>
      </c>
      <c r="E76" s="62"/>
      <c r="F76" s="62"/>
      <c r="G76" s="63"/>
      <c r="H76" s="9">
        <v>3.4599999999999999E-2</v>
      </c>
      <c r="I76" s="61" t="s">
        <v>19</v>
      </c>
      <c r="J76" s="62"/>
      <c r="K76" s="62"/>
      <c r="L76" s="63"/>
      <c r="M76" s="8">
        <v>4.0800000000000003E-2</v>
      </c>
      <c r="N76" s="61" t="s">
        <v>19</v>
      </c>
      <c r="O76" s="62"/>
      <c r="P76" s="62"/>
      <c r="Q76" s="63"/>
      <c r="R76" s="8">
        <v>4.3900000000000002E-2</v>
      </c>
      <c r="S76" s="61" t="s">
        <v>19</v>
      </c>
      <c r="T76" s="62"/>
      <c r="U76" s="62"/>
      <c r="V76" s="63"/>
      <c r="W76" s="8">
        <v>5.5599999999999997E-2</v>
      </c>
      <c r="X76" s="61" t="s">
        <v>19</v>
      </c>
      <c r="Y76" s="62"/>
      <c r="Z76" s="62"/>
      <c r="AA76" s="63"/>
      <c r="AB76" s="8">
        <v>5.4299999999999994E-2</v>
      </c>
      <c r="AC76" s="61" t="s">
        <v>19</v>
      </c>
      <c r="AD76" s="62"/>
      <c r="AE76" s="62"/>
      <c r="AF76" s="63"/>
      <c r="AG76" s="8">
        <v>4.2300000000000004E-2</v>
      </c>
      <c r="AH76" s="61" t="s">
        <v>19</v>
      </c>
      <c r="AI76" s="62"/>
      <c r="AJ76" s="62"/>
      <c r="AK76" s="63"/>
      <c r="AL76" s="8">
        <v>3.6879433719804899E-2</v>
      </c>
      <c r="AM76" s="61" t="s">
        <v>19</v>
      </c>
      <c r="AN76" s="62"/>
      <c r="AO76" s="62"/>
      <c r="AP76" s="63"/>
    </row>
    <row r="77" spans="1:42" ht="12" thickBot="1" x14ac:dyDescent="0.25">
      <c r="A77" s="2" t="s">
        <v>147</v>
      </c>
      <c r="B77" s="2" t="s">
        <v>148</v>
      </c>
      <c r="C77" s="9">
        <v>1.81444934691391E-2</v>
      </c>
      <c r="D77" s="61" t="s">
        <v>19</v>
      </c>
      <c r="E77" s="62"/>
      <c r="F77" s="62"/>
      <c r="G77" s="63"/>
      <c r="H77" s="9">
        <v>2.0500000000000001E-2</v>
      </c>
      <c r="I77" s="61" t="s">
        <v>19</v>
      </c>
      <c r="J77" s="62"/>
      <c r="K77" s="62"/>
      <c r="L77" s="63"/>
      <c r="M77" s="8">
        <v>2.98E-2</v>
      </c>
      <c r="N77" s="61" t="s">
        <v>19</v>
      </c>
      <c r="O77" s="62"/>
      <c r="P77" s="62"/>
      <c r="Q77" s="63"/>
      <c r="R77" s="8">
        <v>2.3599999999999999E-2</v>
      </c>
      <c r="S77" s="61" t="s">
        <v>19</v>
      </c>
      <c r="T77" s="62"/>
      <c r="U77" s="62"/>
      <c r="V77" s="63"/>
      <c r="W77" s="8">
        <v>2.63E-2</v>
      </c>
      <c r="X77" s="61" t="s">
        <v>19</v>
      </c>
      <c r="Y77" s="62"/>
      <c r="Z77" s="62"/>
      <c r="AA77" s="63"/>
      <c r="AB77" s="8">
        <v>2.8900000000000002E-2</v>
      </c>
      <c r="AC77" s="61" t="s">
        <v>19</v>
      </c>
      <c r="AD77" s="62"/>
      <c r="AE77" s="62"/>
      <c r="AF77" s="63"/>
      <c r="AG77" s="8">
        <v>2.8500000000000001E-2</v>
      </c>
      <c r="AH77" s="61" t="s">
        <v>19</v>
      </c>
      <c r="AI77" s="62"/>
      <c r="AJ77" s="62"/>
      <c r="AK77" s="63"/>
      <c r="AL77" s="8">
        <v>2.9551108426553833E-2</v>
      </c>
      <c r="AM77" s="61" t="s">
        <v>19</v>
      </c>
      <c r="AN77" s="62"/>
      <c r="AO77" s="62"/>
      <c r="AP77" s="63"/>
    </row>
    <row r="78" spans="1:42" ht="12" thickBot="1" x14ac:dyDescent="0.25">
      <c r="A78" s="2" t="s">
        <v>149</v>
      </c>
      <c r="B78" s="2" t="s">
        <v>150</v>
      </c>
      <c r="C78" s="9">
        <v>4.1407402833913603E-3</v>
      </c>
      <c r="D78" s="61" t="s">
        <v>19</v>
      </c>
      <c r="E78" s="62"/>
      <c r="F78" s="62"/>
      <c r="G78" s="63"/>
      <c r="H78" s="9">
        <v>4.0000000000000001E-3</v>
      </c>
      <c r="I78" s="61" t="s">
        <v>19</v>
      </c>
      <c r="J78" s="62"/>
      <c r="K78" s="62"/>
      <c r="L78" s="63"/>
      <c r="M78" s="8">
        <v>6.1999999999999998E-3</v>
      </c>
      <c r="N78" s="61" t="s">
        <v>19</v>
      </c>
      <c r="O78" s="62"/>
      <c r="P78" s="62"/>
      <c r="Q78" s="63"/>
      <c r="R78" s="8">
        <v>5.4000000000000003E-3</v>
      </c>
      <c r="S78" s="61" t="s">
        <v>19</v>
      </c>
      <c r="T78" s="62"/>
      <c r="U78" s="62"/>
      <c r="V78" s="63"/>
      <c r="W78" s="8">
        <v>6.4999999999999997E-3</v>
      </c>
      <c r="X78" s="61" t="s">
        <v>19</v>
      </c>
      <c r="Y78" s="62"/>
      <c r="Z78" s="62"/>
      <c r="AA78" s="63"/>
      <c r="AB78" s="8">
        <v>6.9999999999999993E-3</v>
      </c>
      <c r="AC78" s="61" t="s">
        <v>19</v>
      </c>
      <c r="AD78" s="62"/>
      <c r="AE78" s="62"/>
      <c r="AF78" s="63"/>
      <c r="AG78" s="8">
        <v>6.7000000000000002E-3</v>
      </c>
      <c r="AH78" s="61" t="s">
        <v>19</v>
      </c>
      <c r="AI78" s="62"/>
      <c r="AJ78" s="62"/>
      <c r="AK78" s="63"/>
      <c r="AL78" s="8">
        <v>6.0314585195593087E-3</v>
      </c>
      <c r="AM78" s="61" t="s">
        <v>19</v>
      </c>
      <c r="AN78" s="62"/>
      <c r="AO78" s="62"/>
      <c r="AP78" s="63"/>
    </row>
    <row r="79" spans="1:42" ht="12" thickBot="1" x14ac:dyDescent="0.25">
      <c r="A79" s="2" t="s">
        <v>151</v>
      </c>
      <c r="B79" s="2" t="s">
        <v>152</v>
      </c>
      <c r="C79" s="9">
        <v>0.45055308094777502</v>
      </c>
      <c r="D79" s="61" t="s">
        <v>19</v>
      </c>
      <c r="E79" s="62"/>
      <c r="F79" s="62"/>
      <c r="G79" s="63"/>
      <c r="H79" s="9">
        <v>0.42609999999999998</v>
      </c>
      <c r="I79" s="61" t="s">
        <v>19</v>
      </c>
      <c r="J79" s="62"/>
      <c r="K79" s="62"/>
      <c r="L79" s="63"/>
      <c r="M79" s="8">
        <v>0.43709999999999999</v>
      </c>
      <c r="N79" s="61" t="s">
        <v>19</v>
      </c>
      <c r="O79" s="62"/>
      <c r="P79" s="62"/>
      <c r="Q79" s="63"/>
      <c r="R79" s="8">
        <v>0.41270000000000001</v>
      </c>
      <c r="S79" s="61" t="s">
        <v>19</v>
      </c>
      <c r="T79" s="62"/>
      <c r="U79" s="62"/>
      <c r="V79" s="63"/>
      <c r="W79" s="8">
        <v>0.41520000000000001</v>
      </c>
      <c r="X79" s="61" t="s">
        <v>19</v>
      </c>
      <c r="Y79" s="62"/>
      <c r="Z79" s="62"/>
      <c r="AA79" s="63"/>
      <c r="AB79" s="8">
        <v>0.40450000000000003</v>
      </c>
      <c r="AC79" s="61" t="s">
        <v>19</v>
      </c>
      <c r="AD79" s="62"/>
      <c r="AE79" s="62"/>
      <c r="AF79" s="63"/>
      <c r="AG79" s="8">
        <v>0.41249999999999998</v>
      </c>
      <c r="AH79" s="61" t="s">
        <v>19</v>
      </c>
      <c r="AI79" s="62"/>
      <c r="AJ79" s="62"/>
      <c r="AK79" s="63"/>
      <c r="AL79" s="8">
        <v>0.53057817462762258</v>
      </c>
      <c r="AM79" s="61" t="s">
        <v>19</v>
      </c>
      <c r="AN79" s="62"/>
      <c r="AO79" s="62"/>
      <c r="AP79" s="63"/>
    </row>
    <row r="80" spans="1:42" ht="12" thickBot="1" x14ac:dyDescent="0.25">
      <c r="A80" s="2" t="s">
        <v>153</v>
      </c>
      <c r="B80" s="2" t="s">
        <v>154</v>
      </c>
      <c r="C80" s="9">
        <v>0.38566978548922498</v>
      </c>
      <c r="D80" s="61" t="s">
        <v>19</v>
      </c>
      <c r="E80" s="62"/>
      <c r="F80" s="62"/>
      <c r="G80" s="63"/>
      <c r="H80" s="9">
        <v>0.37240000000000001</v>
      </c>
      <c r="I80" s="61" t="s">
        <v>19</v>
      </c>
      <c r="J80" s="62"/>
      <c r="K80" s="62"/>
      <c r="L80" s="63"/>
      <c r="M80" s="8">
        <v>0.36499999999999999</v>
      </c>
      <c r="N80" s="61" t="s">
        <v>19</v>
      </c>
      <c r="O80" s="62"/>
      <c r="P80" s="62"/>
      <c r="Q80" s="63"/>
      <c r="R80" s="8">
        <v>0.35070000000000001</v>
      </c>
      <c r="S80" s="61" t="s">
        <v>19</v>
      </c>
      <c r="T80" s="62"/>
      <c r="U80" s="62"/>
      <c r="V80" s="63"/>
      <c r="W80" s="8">
        <v>0.3594</v>
      </c>
      <c r="X80" s="61" t="s">
        <v>19</v>
      </c>
      <c r="Y80" s="62"/>
      <c r="Z80" s="62"/>
      <c r="AA80" s="63"/>
      <c r="AB80" s="8">
        <v>0.35399999999999998</v>
      </c>
      <c r="AC80" s="61" t="s">
        <v>19</v>
      </c>
      <c r="AD80" s="62"/>
      <c r="AE80" s="62"/>
      <c r="AF80" s="63"/>
      <c r="AG80" s="8">
        <v>0.35659999999999997</v>
      </c>
      <c r="AH80" s="61" t="s">
        <v>19</v>
      </c>
      <c r="AI80" s="62"/>
      <c r="AJ80" s="62"/>
      <c r="AK80" s="63"/>
      <c r="AL80" s="8">
        <v>0.47626060762515893</v>
      </c>
      <c r="AM80" s="61" t="s">
        <v>19</v>
      </c>
      <c r="AN80" s="62"/>
      <c r="AO80" s="62"/>
      <c r="AP80" s="63"/>
    </row>
    <row r="81" spans="1:42" ht="12" thickBot="1" x14ac:dyDescent="0.25">
      <c r="A81" s="2" t="s">
        <v>155</v>
      </c>
      <c r="B81" s="2" t="s">
        <v>156</v>
      </c>
      <c r="C81" s="9">
        <v>5.1850621405917603E-3</v>
      </c>
      <c r="D81" s="61" t="s">
        <v>19</v>
      </c>
      <c r="E81" s="62"/>
      <c r="F81" s="62"/>
      <c r="G81" s="63"/>
      <c r="H81" s="9">
        <v>1.54E-2</v>
      </c>
      <c r="I81" s="61" t="s">
        <v>19</v>
      </c>
      <c r="J81" s="62"/>
      <c r="K81" s="62"/>
      <c r="L81" s="63"/>
      <c r="M81" s="8">
        <v>1.7899999999999999E-2</v>
      </c>
      <c r="N81" s="61" t="s">
        <v>19</v>
      </c>
      <c r="O81" s="62"/>
      <c r="P81" s="62"/>
      <c r="Q81" s="63"/>
      <c r="R81" s="8">
        <v>1.03E-2</v>
      </c>
      <c r="S81" s="61" t="s">
        <v>19</v>
      </c>
      <c r="T81" s="62"/>
      <c r="U81" s="62"/>
      <c r="V81" s="63"/>
      <c r="W81" s="8">
        <v>1.1599999999999999E-2</v>
      </c>
      <c r="X81" s="61" t="s">
        <v>19</v>
      </c>
      <c r="Y81" s="62"/>
      <c r="Z81" s="62"/>
      <c r="AA81" s="63"/>
      <c r="AB81" s="8">
        <v>1.7000000000000001E-2</v>
      </c>
      <c r="AC81" s="61" t="s">
        <v>19</v>
      </c>
      <c r="AD81" s="62"/>
      <c r="AE81" s="62"/>
      <c r="AF81" s="63"/>
      <c r="AG81" s="8">
        <v>2.3599999999999999E-2</v>
      </c>
      <c r="AH81" s="61" t="s">
        <v>19</v>
      </c>
      <c r="AI81" s="62"/>
      <c r="AJ81" s="62"/>
      <c r="AK81" s="63"/>
      <c r="AL81" s="8">
        <v>2.8534143644109264E-2</v>
      </c>
      <c r="AM81" s="61" t="s">
        <v>19</v>
      </c>
      <c r="AN81" s="62"/>
      <c r="AO81" s="62"/>
      <c r="AP81" s="63"/>
    </row>
    <row r="82" spans="1:42" ht="12" thickBot="1" x14ac:dyDescent="0.25">
      <c r="A82" s="2" t="s">
        <v>157</v>
      </c>
      <c r="B82" s="2" t="s">
        <v>158</v>
      </c>
      <c r="C82" s="9">
        <v>0.126475149939802</v>
      </c>
      <c r="D82" s="61" t="s">
        <v>19</v>
      </c>
      <c r="E82" s="62"/>
      <c r="F82" s="62"/>
      <c r="G82" s="63"/>
      <c r="H82" s="11">
        <v>0.1101</v>
      </c>
      <c r="I82" s="61" t="s">
        <v>19</v>
      </c>
      <c r="J82" s="62"/>
      <c r="K82" s="62"/>
      <c r="L82" s="63"/>
      <c r="M82" s="8">
        <v>0.13930000000000001</v>
      </c>
      <c r="N82" s="61" t="s">
        <v>19</v>
      </c>
      <c r="O82" s="62"/>
      <c r="P82" s="62"/>
      <c r="Q82" s="63"/>
      <c r="R82" s="8">
        <v>0.1193</v>
      </c>
      <c r="S82" s="61" t="s">
        <v>19</v>
      </c>
      <c r="T82" s="62"/>
      <c r="U82" s="62"/>
      <c r="V82" s="63"/>
      <c r="W82" s="8">
        <v>0.11119999999999999</v>
      </c>
      <c r="X82" s="61" t="s">
        <v>19</v>
      </c>
      <c r="Y82" s="62"/>
      <c r="Z82" s="62"/>
      <c r="AA82" s="63"/>
      <c r="AB82" s="8">
        <v>9.5899999999999999E-2</v>
      </c>
      <c r="AC82" s="61" t="s">
        <v>19</v>
      </c>
      <c r="AD82" s="62"/>
      <c r="AE82" s="62"/>
      <c r="AF82" s="63"/>
      <c r="AG82" s="8">
        <v>0.1038</v>
      </c>
      <c r="AH82" s="61" t="s">
        <v>19</v>
      </c>
      <c r="AI82" s="62"/>
      <c r="AJ82" s="62"/>
      <c r="AK82" s="63"/>
      <c r="AL82" s="8">
        <v>9.9309680355209581E-2</v>
      </c>
      <c r="AM82" s="61" t="s">
        <v>19</v>
      </c>
      <c r="AN82" s="62"/>
      <c r="AO82" s="62"/>
      <c r="AP82" s="63"/>
    </row>
    <row r="83" spans="1:42" ht="12" thickBot="1" x14ac:dyDescent="0.25">
      <c r="A83" s="2" t="s">
        <v>159</v>
      </c>
      <c r="B83" s="2" t="s">
        <v>160</v>
      </c>
      <c r="C83" s="9">
        <v>1.0591921299221E-4</v>
      </c>
      <c r="D83" s="61" t="s">
        <v>19</v>
      </c>
      <c r="E83" s="62"/>
      <c r="F83" s="62"/>
      <c r="G83" s="63"/>
      <c r="H83" s="9">
        <v>0</v>
      </c>
      <c r="I83" s="61" t="s">
        <v>19</v>
      </c>
      <c r="J83" s="62"/>
      <c r="K83" s="62"/>
      <c r="L83" s="63"/>
      <c r="M83" s="8">
        <v>0</v>
      </c>
      <c r="N83" s="61" t="s">
        <v>19</v>
      </c>
      <c r="O83" s="62"/>
      <c r="P83" s="62"/>
      <c r="Q83" s="63"/>
      <c r="R83" s="8">
        <v>0</v>
      </c>
      <c r="S83" s="61" t="s">
        <v>19</v>
      </c>
      <c r="T83" s="62"/>
      <c r="U83" s="62"/>
      <c r="V83" s="63"/>
      <c r="W83" s="8">
        <v>0</v>
      </c>
      <c r="X83" s="61" t="s">
        <v>19</v>
      </c>
      <c r="Y83" s="62"/>
      <c r="Z83" s="62"/>
      <c r="AA83" s="63"/>
      <c r="AB83" s="8">
        <v>0</v>
      </c>
      <c r="AC83" s="61" t="s">
        <v>19</v>
      </c>
      <c r="AD83" s="62"/>
      <c r="AE83" s="62"/>
      <c r="AF83" s="63"/>
      <c r="AG83" s="8">
        <v>0</v>
      </c>
      <c r="AH83" s="61" t="s">
        <v>19</v>
      </c>
      <c r="AI83" s="62"/>
      <c r="AJ83" s="62"/>
      <c r="AK83" s="63"/>
      <c r="AL83" s="8">
        <v>0</v>
      </c>
      <c r="AM83" s="61" t="s">
        <v>19</v>
      </c>
      <c r="AN83" s="62"/>
      <c r="AO83" s="62"/>
      <c r="AP83" s="63"/>
    </row>
    <row r="84" spans="1:42" ht="12" thickBot="1" x14ac:dyDescent="0.25">
      <c r="A84" s="2" t="s">
        <v>161</v>
      </c>
      <c r="B84" s="2" t="s">
        <v>162</v>
      </c>
      <c r="C84" s="9">
        <v>7.6403341776685105E-2</v>
      </c>
      <c r="D84" s="61" t="s">
        <v>19</v>
      </c>
      <c r="E84" s="62"/>
      <c r="F84" s="62"/>
      <c r="G84" s="63"/>
      <c r="H84" s="9">
        <v>8.2900000000000001E-2</v>
      </c>
      <c r="I84" s="61" t="s">
        <v>19</v>
      </c>
      <c r="J84" s="62"/>
      <c r="K84" s="62"/>
      <c r="L84" s="63"/>
      <c r="M84" s="8">
        <v>7.9799999999999996E-2</v>
      </c>
      <c r="N84" s="61" t="s">
        <v>19</v>
      </c>
      <c r="O84" s="62"/>
      <c r="P84" s="62"/>
      <c r="Q84" s="63"/>
      <c r="R84" s="8">
        <v>8.3799999999999999E-2</v>
      </c>
      <c r="S84" s="61" t="s">
        <v>19</v>
      </c>
      <c r="T84" s="62"/>
      <c r="U84" s="62"/>
      <c r="V84" s="63"/>
      <c r="W84" s="8">
        <v>8.6300000000000002E-2</v>
      </c>
      <c r="X84" s="61" t="s">
        <v>19</v>
      </c>
      <c r="Y84" s="62"/>
      <c r="Z84" s="62"/>
      <c r="AA84" s="63"/>
      <c r="AB84" s="8">
        <v>7.9299999999999995E-2</v>
      </c>
      <c r="AC84" s="61" t="s">
        <v>19</v>
      </c>
      <c r="AD84" s="62"/>
      <c r="AE84" s="62"/>
      <c r="AF84" s="63"/>
      <c r="AG84" s="8">
        <v>9.2899999999999996E-2</v>
      </c>
      <c r="AH84" s="61" t="s">
        <v>19</v>
      </c>
      <c r="AI84" s="62"/>
      <c r="AJ84" s="62"/>
      <c r="AK84" s="63"/>
      <c r="AL84" s="8">
        <v>7.9158022017265753E-2</v>
      </c>
      <c r="AM84" s="61" t="s">
        <v>19</v>
      </c>
      <c r="AN84" s="62"/>
      <c r="AO84" s="62"/>
      <c r="AP84" s="63"/>
    </row>
    <row r="85" spans="1:42" ht="94.5" customHeight="1" thickBot="1" x14ac:dyDescent="0.25">
      <c r="A85" s="2" t="s">
        <v>163</v>
      </c>
      <c r="B85" s="2" t="s">
        <v>164</v>
      </c>
      <c r="C85" s="3"/>
      <c r="D85" s="61" t="s">
        <v>19</v>
      </c>
      <c r="E85" s="62"/>
      <c r="F85" s="62"/>
      <c r="G85" s="63"/>
      <c r="H85" s="3"/>
      <c r="I85" s="61" t="s">
        <v>19</v>
      </c>
      <c r="J85" s="62"/>
      <c r="K85" s="62"/>
      <c r="L85" s="63"/>
      <c r="M85" s="5">
        <v>0</v>
      </c>
      <c r="N85" s="61" t="s">
        <v>19</v>
      </c>
      <c r="O85" s="62"/>
      <c r="P85" s="62"/>
      <c r="Q85" s="63"/>
      <c r="R85" s="5">
        <v>0</v>
      </c>
      <c r="S85" s="61" t="s">
        <v>19</v>
      </c>
      <c r="T85" s="62"/>
      <c r="U85" s="62"/>
      <c r="V85" s="63"/>
      <c r="W85" s="5">
        <v>0</v>
      </c>
      <c r="X85" s="61" t="s">
        <v>19</v>
      </c>
      <c r="Y85" s="62"/>
      <c r="Z85" s="62"/>
      <c r="AA85" s="63"/>
      <c r="AB85" s="5">
        <v>0</v>
      </c>
      <c r="AC85" s="61" t="s">
        <v>19</v>
      </c>
      <c r="AD85" s="62"/>
      <c r="AE85" s="62"/>
      <c r="AF85" s="63"/>
      <c r="AG85" s="5">
        <v>0</v>
      </c>
      <c r="AH85" s="61" t="s">
        <v>19</v>
      </c>
      <c r="AI85" s="62"/>
      <c r="AJ85" s="62"/>
      <c r="AK85" s="63"/>
      <c r="AL85" s="5">
        <v>0</v>
      </c>
      <c r="AM85" s="61" t="s">
        <v>19</v>
      </c>
      <c r="AN85" s="62"/>
      <c r="AO85" s="62"/>
      <c r="AP85" s="63"/>
    </row>
    <row r="86" spans="1:42" ht="12" thickBot="1" x14ac:dyDescent="0.25">
      <c r="A86" s="2" t="s">
        <v>165</v>
      </c>
      <c r="B86" s="2" t="s">
        <v>120</v>
      </c>
      <c r="C86" s="3"/>
      <c r="D86" s="61" t="s">
        <v>19</v>
      </c>
      <c r="E86" s="62"/>
      <c r="F86" s="62"/>
      <c r="G86" s="63"/>
      <c r="H86" s="3"/>
      <c r="I86" s="61" t="s">
        <v>19</v>
      </c>
      <c r="J86" s="62"/>
      <c r="K86" s="62"/>
      <c r="L86" s="63"/>
      <c r="M86" s="5">
        <v>0</v>
      </c>
      <c r="N86" s="61" t="s">
        <v>19</v>
      </c>
      <c r="O86" s="62"/>
      <c r="P86" s="62"/>
      <c r="Q86" s="63"/>
      <c r="R86" s="5">
        <v>0</v>
      </c>
      <c r="S86" s="61" t="s">
        <v>19</v>
      </c>
      <c r="T86" s="62"/>
      <c r="U86" s="62"/>
      <c r="V86" s="63"/>
      <c r="W86" s="5">
        <v>0</v>
      </c>
      <c r="X86" s="61" t="s">
        <v>19</v>
      </c>
      <c r="Y86" s="62"/>
      <c r="Z86" s="62"/>
      <c r="AA86" s="63"/>
      <c r="AB86" s="5">
        <v>0</v>
      </c>
      <c r="AC86" s="61" t="s">
        <v>19</v>
      </c>
      <c r="AD86" s="62"/>
      <c r="AE86" s="62"/>
      <c r="AF86" s="63"/>
      <c r="AG86" s="5">
        <v>0</v>
      </c>
      <c r="AH86" s="61" t="s">
        <v>19</v>
      </c>
      <c r="AI86" s="62"/>
      <c r="AJ86" s="62"/>
      <c r="AK86" s="63"/>
      <c r="AL86" s="5">
        <v>0</v>
      </c>
      <c r="AM86" s="61" t="s">
        <v>19</v>
      </c>
      <c r="AN86" s="62"/>
      <c r="AO86" s="62"/>
      <c r="AP86" s="63"/>
    </row>
    <row r="87" spans="1:42" ht="12" thickBot="1" x14ac:dyDescent="0.25">
      <c r="A87" s="2" t="s">
        <v>166</v>
      </c>
      <c r="B87" s="2" t="s">
        <v>167</v>
      </c>
      <c r="C87" s="3"/>
      <c r="D87" s="61" t="s">
        <v>19</v>
      </c>
      <c r="E87" s="62"/>
      <c r="F87" s="62"/>
      <c r="G87" s="63"/>
      <c r="H87" s="3"/>
      <c r="I87" s="61" t="s">
        <v>19</v>
      </c>
      <c r="J87" s="62"/>
      <c r="K87" s="62"/>
      <c r="L87" s="63"/>
      <c r="M87" s="5">
        <v>0</v>
      </c>
      <c r="N87" s="61" t="s">
        <v>19</v>
      </c>
      <c r="O87" s="62"/>
      <c r="P87" s="62"/>
      <c r="Q87" s="63"/>
      <c r="R87" s="5">
        <v>0</v>
      </c>
      <c r="S87" s="61" t="s">
        <v>19</v>
      </c>
      <c r="T87" s="62"/>
      <c r="U87" s="62"/>
      <c r="V87" s="63"/>
      <c r="W87" s="5">
        <v>0</v>
      </c>
      <c r="X87" s="61" t="s">
        <v>19</v>
      </c>
      <c r="Y87" s="62"/>
      <c r="Z87" s="62"/>
      <c r="AA87" s="63"/>
      <c r="AB87" s="5">
        <v>0</v>
      </c>
      <c r="AC87" s="61" t="s">
        <v>19</v>
      </c>
      <c r="AD87" s="62"/>
      <c r="AE87" s="62"/>
      <c r="AF87" s="63"/>
      <c r="AG87" s="5">
        <v>0</v>
      </c>
      <c r="AH87" s="61" t="s">
        <v>19</v>
      </c>
      <c r="AI87" s="62"/>
      <c r="AJ87" s="62"/>
      <c r="AK87" s="63"/>
      <c r="AL87" s="5">
        <v>0</v>
      </c>
      <c r="AM87" s="61" t="s">
        <v>19</v>
      </c>
      <c r="AN87" s="62"/>
      <c r="AO87" s="62"/>
      <c r="AP87" s="63"/>
    </row>
    <row r="88" spans="1:42" ht="12" thickBot="1" x14ac:dyDescent="0.25">
      <c r="A88" s="12" t="s">
        <v>168</v>
      </c>
      <c r="B88" s="12" t="s">
        <v>126</v>
      </c>
      <c r="C88" s="13"/>
      <c r="D88" s="58" t="s">
        <v>19</v>
      </c>
      <c r="E88" s="59"/>
      <c r="F88" s="59"/>
      <c r="G88" s="60"/>
      <c r="H88" s="13"/>
      <c r="I88" s="58" t="s">
        <v>19</v>
      </c>
      <c r="J88" s="59"/>
      <c r="K88" s="59"/>
      <c r="L88" s="60"/>
      <c r="M88" s="24">
        <v>0</v>
      </c>
      <c r="N88" s="58" t="s">
        <v>19</v>
      </c>
      <c r="O88" s="59"/>
      <c r="P88" s="59"/>
      <c r="Q88" s="60"/>
      <c r="R88" s="24">
        <v>0</v>
      </c>
      <c r="S88" s="58" t="s">
        <v>19</v>
      </c>
      <c r="T88" s="59"/>
      <c r="U88" s="59"/>
      <c r="V88" s="60"/>
      <c r="W88" s="24">
        <v>0</v>
      </c>
      <c r="X88" s="58" t="s">
        <v>19</v>
      </c>
      <c r="Y88" s="59"/>
      <c r="Z88" s="59"/>
      <c r="AA88" s="60"/>
      <c r="AB88" s="24">
        <v>0</v>
      </c>
      <c r="AC88" s="58" t="s">
        <v>19</v>
      </c>
      <c r="AD88" s="59"/>
      <c r="AE88" s="59"/>
      <c r="AF88" s="60"/>
      <c r="AG88" s="24">
        <v>0</v>
      </c>
      <c r="AH88" s="58" t="s">
        <v>19</v>
      </c>
      <c r="AI88" s="59"/>
      <c r="AJ88" s="59"/>
      <c r="AK88" s="60"/>
      <c r="AL88" s="24">
        <v>0</v>
      </c>
      <c r="AM88" s="58" t="s">
        <v>19</v>
      </c>
      <c r="AN88" s="59"/>
      <c r="AO88" s="59"/>
      <c r="AP88" s="60"/>
    </row>
    <row r="89" spans="1:42" ht="15.75" customHeight="1" thickBot="1" x14ac:dyDescent="0.25">
      <c r="A89" s="64" t="s">
        <v>169</v>
      </c>
      <c r="B89" s="65"/>
      <c r="C89" s="65"/>
      <c r="D89" s="65"/>
      <c r="E89" s="65"/>
      <c r="F89" s="65"/>
      <c r="G89" s="65"/>
      <c r="H89" s="65"/>
      <c r="I89" s="65"/>
      <c r="J89" s="65"/>
      <c r="K89" s="65"/>
      <c r="L89" s="65"/>
      <c r="M89" s="65"/>
      <c r="N89" s="65"/>
      <c r="O89" s="65"/>
      <c r="P89" s="65"/>
      <c r="Q89" s="65"/>
      <c r="R89" s="65"/>
      <c r="S89" s="65"/>
      <c r="T89" s="65"/>
      <c r="U89" s="65"/>
      <c r="V89" s="72"/>
      <c r="W89" s="64"/>
      <c r="X89" s="65"/>
      <c r="Y89" s="65"/>
      <c r="Z89" s="65"/>
      <c r="AA89" s="65"/>
      <c r="AB89" s="64"/>
      <c r="AC89" s="65"/>
      <c r="AD89" s="65"/>
      <c r="AE89" s="65"/>
      <c r="AF89" s="65"/>
      <c r="AG89" s="64"/>
      <c r="AH89" s="65"/>
      <c r="AI89" s="65"/>
      <c r="AJ89" s="65"/>
      <c r="AK89" s="65"/>
      <c r="AL89" s="64"/>
      <c r="AM89" s="65"/>
      <c r="AN89" s="65"/>
      <c r="AO89" s="65"/>
      <c r="AP89" s="65"/>
    </row>
    <row r="90" spans="1:42" ht="34.5" customHeight="1" thickBot="1" x14ac:dyDescent="0.25">
      <c r="A90" s="14" t="s">
        <v>170</v>
      </c>
      <c r="B90" s="14" t="s">
        <v>171</v>
      </c>
      <c r="C90" s="21">
        <v>0.1913</v>
      </c>
      <c r="D90" s="66" t="s">
        <v>19</v>
      </c>
      <c r="E90" s="67"/>
      <c r="F90" s="67"/>
      <c r="G90" s="68"/>
      <c r="H90" s="21">
        <v>0.25066306363647045</v>
      </c>
      <c r="I90" s="66" t="s">
        <v>19</v>
      </c>
      <c r="J90" s="67"/>
      <c r="K90" s="67"/>
      <c r="L90" s="68"/>
      <c r="M90" s="23">
        <f>696285432.498089/2973291187.66967</f>
        <v>0.23418003436246204</v>
      </c>
      <c r="N90" s="66" t="s">
        <v>19</v>
      </c>
      <c r="O90" s="67"/>
      <c r="P90" s="67"/>
      <c r="Q90" s="68"/>
      <c r="R90" s="23">
        <v>0.21989999999999998</v>
      </c>
      <c r="S90" s="66" t="s">
        <v>19</v>
      </c>
      <c r="T90" s="67"/>
      <c r="U90" s="67"/>
      <c r="V90" s="68"/>
      <c r="W90" s="23">
        <v>0.21750597808074687</v>
      </c>
      <c r="X90" s="66" t="s">
        <v>19</v>
      </c>
      <c r="Y90" s="67"/>
      <c r="Z90" s="67"/>
      <c r="AA90" s="68"/>
      <c r="AB90" s="23">
        <v>0.2235</v>
      </c>
      <c r="AC90" s="66" t="s">
        <v>19</v>
      </c>
      <c r="AD90" s="67"/>
      <c r="AE90" s="67"/>
      <c r="AF90" s="68"/>
      <c r="AG90" s="23">
        <v>0.21915564311139835</v>
      </c>
      <c r="AH90" s="66" t="s">
        <v>19</v>
      </c>
      <c r="AI90" s="67"/>
      <c r="AJ90" s="67"/>
      <c r="AK90" s="68"/>
      <c r="AL90" s="23">
        <v>0.19543166385294408</v>
      </c>
      <c r="AM90" s="66" t="s">
        <v>19</v>
      </c>
      <c r="AN90" s="67"/>
      <c r="AO90" s="67"/>
      <c r="AP90" s="68"/>
    </row>
    <row r="91" spans="1:42" ht="59.25" customHeight="1" thickBot="1" x14ac:dyDescent="0.25">
      <c r="A91" s="2" t="s">
        <v>172</v>
      </c>
      <c r="B91" s="2" t="s">
        <v>173</v>
      </c>
      <c r="C91" s="5">
        <v>0</v>
      </c>
      <c r="D91" s="61" t="s">
        <v>19</v>
      </c>
      <c r="E91" s="62"/>
      <c r="F91" s="62"/>
      <c r="G91" s="63"/>
      <c r="H91" s="5">
        <v>0</v>
      </c>
      <c r="I91" s="61" t="s">
        <v>19</v>
      </c>
      <c r="J91" s="62"/>
      <c r="K91" s="62"/>
      <c r="L91" s="63"/>
      <c r="M91" s="5">
        <v>0</v>
      </c>
      <c r="N91" s="61" t="s">
        <v>19</v>
      </c>
      <c r="O91" s="62"/>
      <c r="P91" s="62"/>
      <c r="Q91" s="63"/>
      <c r="R91" s="5">
        <v>0</v>
      </c>
      <c r="S91" s="61" t="s">
        <v>19</v>
      </c>
      <c r="T91" s="62"/>
      <c r="U91" s="62"/>
      <c r="V91" s="63"/>
      <c r="W91" s="5">
        <v>0</v>
      </c>
      <c r="X91" s="61" t="s">
        <v>19</v>
      </c>
      <c r="Y91" s="62"/>
      <c r="Z91" s="62"/>
      <c r="AA91" s="63"/>
      <c r="AB91" s="5">
        <v>0</v>
      </c>
      <c r="AC91" s="61" t="s">
        <v>19</v>
      </c>
      <c r="AD91" s="62"/>
      <c r="AE91" s="62"/>
      <c r="AF91" s="63"/>
      <c r="AG91" s="5">
        <v>0</v>
      </c>
      <c r="AH91" s="61" t="s">
        <v>19</v>
      </c>
      <c r="AI91" s="62"/>
      <c r="AJ91" s="62"/>
      <c r="AK91" s="63"/>
      <c r="AL91" s="5">
        <v>0</v>
      </c>
      <c r="AM91" s="61" t="s">
        <v>19</v>
      </c>
      <c r="AN91" s="62"/>
      <c r="AO91" s="62"/>
      <c r="AP91" s="63"/>
    </row>
    <row r="92" spans="1:42" ht="34.5" thickBot="1" x14ac:dyDescent="0.25">
      <c r="A92" s="2" t="s">
        <v>174</v>
      </c>
      <c r="B92" s="2" t="s">
        <v>175</v>
      </c>
      <c r="C92" s="5">
        <v>0</v>
      </c>
      <c r="D92" s="61" t="s">
        <v>19</v>
      </c>
      <c r="E92" s="62"/>
      <c r="F92" s="62"/>
      <c r="G92" s="63"/>
      <c r="H92" s="5">
        <v>0</v>
      </c>
      <c r="I92" s="61" t="s">
        <v>19</v>
      </c>
      <c r="J92" s="62"/>
      <c r="K92" s="62"/>
      <c r="L92" s="63"/>
      <c r="M92" s="5">
        <v>0</v>
      </c>
      <c r="N92" s="61" t="s">
        <v>19</v>
      </c>
      <c r="O92" s="62"/>
      <c r="P92" s="62"/>
      <c r="Q92" s="63"/>
      <c r="R92" s="5">
        <v>0</v>
      </c>
      <c r="S92" s="61" t="s">
        <v>19</v>
      </c>
      <c r="T92" s="62"/>
      <c r="U92" s="62"/>
      <c r="V92" s="63"/>
      <c r="W92" s="5">
        <v>0</v>
      </c>
      <c r="X92" s="61" t="s">
        <v>19</v>
      </c>
      <c r="Y92" s="62"/>
      <c r="Z92" s="62"/>
      <c r="AA92" s="63"/>
      <c r="AB92" s="5">
        <v>0</v>
      </c>
      <c r="AC92" s="61" t="s">
        <v>19</v>
      </c>
      <c r="AD92" s="62"/>
      <c r="AE92" s="62"/>
      <c r="AF92" s="63"/>
      <c r="AG92" s="5">
        <v>0</v>
      </c>
      <c r="AH92" s="61" t="s">
        <v>19</v>
      </c>
      <c r="AI92" s="62"/>
      <c r="AJ92" s="62"/>
      <c r="AK92" s="63"/>
      <c r="AL92" s="5">
        <v>0</v>
      </c>
      <c r="AM92" s="61" t="s">
        <v>19</v>
      </c>
      <c r="AN92" s="62"/>
      <c r="AO92" s="62"/>
      <c r="AP92" s="63"/>
    </row>
    <row r="93" spans="1:42" ht="34.5" thickBot="1" x14ac:dyDescent="0.25">
      <c r="A93" s="2" t="s">
        <v>176</v>
      </c>
      <c r="B93" s="2" t="s">
        <v>177</v>
      </c>
      <c r="C93" s="3">
        <v>2</v>
      </c>
      <c r="D93" s="61" t="s">
        <v>19</v>
      </c>
      <c r="E93" s="62"/>
      <c r="F93" s="62"/>
      <c r="G93" s="63"/>
      <c r="H93" s="3">
        <v>3</v>
      </c>
      <c r="I93" s="61" t="s">
        <v>19</v>
      </c>
      <c r="J93" s="62"/>
      <c r="K93" s="62"/>
      <c r="L93" s="63"/>
      <c r="M93" s="3">
        <v>3</v>
      </c>
      <c r="N93" s="61" t="s">
        <v>19</v>
      </c>
      <c r="O93" s="62"/>
      <c r="P93" s="62"/>
      <c r="Q93" s="63"/>
      <c r="R93" s="30">
        <v>3</v>
      </c>
      <c r="S93" s="61" t="s">
        <v>19</v>
      </c>
      <c r="T93" s="62"/>
      <c r="U93" s="62"/>
      <c r="V93" s="63"/>
      <c r="W93" s="30">
        <v>3</v>
      </c>
      <c r="X93" s="61" t="s">
        <v>19</v>
      </c>
      <c r="Y93" s="62"/>
      <c r="Z93" s="62"/>
      <c r="AA93" s="63"/>
      <c r="AB93" s="30">
        <v>3</v>
      </c>
      <c r="AC93" s="61" t="s">
        <v>19</v>
      </c>
      <c r="AD93" s="62"/>
      <c r="AE93" s="62"/>
      <c r="AF93" s="63"/>
      <c r="AG93" s="30">
        <v>3</v>
      </c>
      <c r="AH93" s="61" t="s">
        <v>19</v>
      </c>
      <c r="AI93" s="62"/>
      <c r="AJ93" s="62"/>
      <c r="AK93" s="63"/>
      <c r="AL93" s="30">
        <v>3</v>
      </c>
      <c r="AM93" s="61" t="s">
        <v>19</v>
      </c>
      <c r="AN93" s="62"/>
      <c r="AO93" s="62"/>
      <c r="AP93" s="63"/>
    </row>
    <row r="94" spans="1:42" ht="39" customHeight="1" thickBot="1" x14ac:dyDescent="0.25">
      <c r="A94" s="12" t="s">
        <v>178</v>
      </c>
      <c r="B94" s="12" t="s">
        <v>179</v>
      </c>
      <c r="C94" s="13">
        <v>0</v>
      </c>
      <c r="D94" s="58" t="s">
        <v>19</v>
      </c>
      <c r="E94" s="59"/>
      <c r="F94" s="59"/>
      <c r="G94" s="60"/>
      <c r="H94" s="13">
        <v>0</v>
      </c>
      <c r="I94" s="58" t="s">
        <v>19</v>
      </c>
      <c r="J94" s="59"/>
      <c r="K94" s="59"/>
      <c r="L94" s="60"/>
      <c r="M94" s="24">
        <v>0</v>
      </c>
      <c r="N94" s="58" t="s">
        <v>19</v>
      </c>
      <c r="O94" s="59"/>
      <c r="P94" s="59"/>
      <c r="Q94" s="60"/>
      <c r="R94" s="24">
        <v>0</v>
      </c>
      <c r="S94" s="58" t="s">
        <v>19</v>
      </c>
      <c r="T94" s="59"/>
      <c r="U94" s="59"/>
      <c r="V94" s="60"/>
      <c r="W94" s="24">
        <v>0</v>
      </c>
      <c r="X94" s="58" t="s">
        <v>19</v>
      </c>
      <c r="Y94" s="59"/>
      <c r="Z94" s="59"/>
      <c r="AA94" s="60"/>
      <c r="AB94" s="24">
        <v>0</v>
      </c>
      <c r="AC94" s="58" t="s">
        <v>19</v>
      </c>
      <c r="AD94" s="59"/>
      <c r="AE94" s="59"/>
      <c r="AF94" s="60"/>
      <c r="AG94" s="24">
        <v>0</v>
      </c>
      <c r="AH94" s="58" t="s">
        <v>19</v>
      </c>
      <c r="AI94" s="59"/>
      <c r="AJ94" s="59"/>
      <c r="AK94" s="60"/>
      <c r="AL94" s="24">
        <v>0</v>
      </c>
      <c r="AM94" s="58" t="s">
        <v>19</v>
      </c>
      <c r="AN94" s="59"/>
      <c r="AO94" s="59"/>
      <c r="AP94" s="60"/>
    </row>
    <row r="95" spans="1:42" ht="15.75" customHeight="1" thickBot="1" x14ac:dyDescent="0.25">
      <c r="A95" s="64" t="s">
        <v>180</v>
      </c>
      <c r="B95" s="65"/>
      <c r="C95" s="65"/>
      <c r="D95" s="65"/>
      <c r="E95" s="65"/>
      <c r="F95" s="65"/>
      <c r="G95" s="65"/>
      <c r="H95" s="65"/>
      <c r="I95" s="65"/>
      <c r="J95" s="65"/>
      <c r="K95" s="65"/>
      <c r="L95" s="65"/>
      <c r="M95" s="65"/>
      <c r="N95" s="65"/>
      <c r="O95" s="65"/>
      <c r="P95" s="65"/>
      <c r="Q95" s="65"/>
      <c r="R95" s="65"/>
      <c r="S95" s="65"/>
      <c r="T95" s="65"/>
      <c r="U95" s="65"/>
      <c r="V95" s="72"/>
      <c r="W95" s="64"/>
      <c r="X95" s="65"/>
      <c r="Y95" s="65"/>
      <c r="Z95" s="65"/>
      <c r="AA95" s="65"/>
      <c r="AB95" s="64"/>
      <c r="AC95" s="65"/>
      <c r="AD95" s="65"/>
      <c r="AE95" s="65"/>
      <c r="AF95" s="65"/>
      <c r="AG95" s="64"/>
      <c r="AH95" s="65"/>
      <c r="AI95" s="65"/>
      <c r="AJ95" s="65"/>
      <c r="AK95" s="65"/>
      <c r="AL95" s="64"/>
      <c r="AM95" s="65"/>
      <c r="AN95" s="65"/>
      <c r="AO95" s="65"/>
      <c r="AP95" s="65"/>
    </row>
    <row r="96" spans="1:42" ht="12" thickBot="1" x14ac:dyDescent="0.25">
      <c r="A96" s="14" t="s">
        <v>181</v>
      </c>
      <c r="B96" s="14" t="s">
        <v>182</v>
      </c>
      <c r="C96" s="17"/>
      <c r="D96" s="66" t="s">
        <v>19</v>
      </c>
      <c r="E96" s="67"/>
      <c r="F96" s="67"/>
      <c r="G96" s="68"/>
      <c r="H96" s="17"/>
      <c r="I96" s="66" t="s">
        <v>19</v>
      </c>
      <c r="J96" s="67"/>
      <c r="K96" s="67"/>
      <c r="L96" s="68"/>
      <c r="M96" s="15">
        <v>0</v>
      </c>
      <c r="N96" s="66" t="s">
        <v>19</v>
      </c>
      <c r="O96" s="67"/>
      <c r="P96" s="67"/>
      <c r="Q96" s="68"/>
      <c r="R96" s="15">
        <v>0</v>
      </c>
      <c r="S96" s="66" t="s">
        <v>19</v>
      </c>
      <c r="T96" s="67"/>
      <c r="U96" s="67"/>
      <c r="V96" s="68"/>
      <c r="W96" s="32">
        <v>1</v>
      </c>
      <c r="X96" s="58" t="s">
        <v>19</v>
      </c>
      <c r="Y96" s="59"/>
      <c r="Z96" s="59"/>
      <c r="AA96" s="60"/>
      <c r="AB96" s="37">
        <v>0</v>
      </c>
      <c r="AC96" s="58" t="s">
        <v>19</v>
      </c>
      <c r="AD96" s="59"/>
      <c r="AE96" s="59"/>
      <c r="AF96" s="60"/>
      <c r="AG96" s="37">
        <v>0</v>
      </c>
      <c r="AH96" s="58" t="s">
        <v>19</v>
      </c>
      <c r="AI96" s="59"/>
      <c r="AJ96" s="59"/>
      <c r="AK96" s="60"/>
      <c r="AL96" s="37">
        <v>0</v>
      </c>
      <c r="AM96" s="58" t="s">
        <v>19</v>
      </c>
      <c r="AN96" s="59"/>
      <c r="AO96" s="59"/>
      <c r="AP96" s="60"/>
    </row>
    <row r="97" spans="1:42" ht="15.75" customHeight="1" thickBot="1" x14ac:dyDescent="0.25">
      <c r="A97" s="2" t="s">
        <v>183</v>
      </c>
      <c r="B97" s="2" t="s">
        <v>184</v>
      </c>
      <c r="C97" s="3"/>
      <c r="D97" s="61" t="s">
        <v>19</v>
      </c>
      <c r="E97" s="62"/>
      <c r="F97" s="62"/>
      <c r="G97" s="63"/>
      <c r="H97" s="3"/>
      <c r="I97" s="61" t="s">
        <v>19</v>
      </c>
      <c r="J97" s="62"/>
      <c r="K97" s="62"/>
      <c r="L97" s="63"/>
      <c r="M97" s="6">
        <v>0</v>
      </c>
      <c r="N97" s="61" t="s">
        <v>19</v>
      </c>
      <c r="O97" s="62"/>
      <c r="P97" s="62"/>
      <c r="Q97" s="63"/>
      <c r="R97" s="6">
        <v>0</v>
      </c>
      <c r="S97" s="61" t="s">
        <v>19</v>
      </c>
      <c r="T97" s="62"/>
      <c r="U97" s="62"/>
      <c r="V97" s="63"/>
      <c r="W97" s="31">
        <f>16.5*1000000*4.8694</f>
        <v>80345100</v>
      </c>
      <c r="X97" s="58" t="s">
        <v>19</v>
      </c>
      <c r="Y97" s="59"/>
      <c r="Z97" s="59"/>
      <c r="AA97" s="60"/>
      <c r="AB97" s="35">
        <v>0</v>
      </c>
      <c r="AC97" s="58" t="s">
        <v>19</v>
      </c>
      <c r="AD97" s="59"/>
      <c r="AE97" s="59"/>
      <c r="AF97" s="60"/>
      <c r="AG97" s="35">
        <v>0</v>
      </c>
      <c r="AH97" s="58" t="s">
        <v>19</v>
      </c>
      <c r="AI97" s="59"/>
      <c r="AJ97" s="59"/>
      <c r="AK97" s="60"/>
      <c r="AL97" s="35">
        <v>0</v>
      </c>
      <c r="AM97" s="58" t="s">
        <v>19</v>
      </c>
      <c r="AN97" s="59"/>
      <c r="AO97" s="59"/>
      <c r="AP97" s="60"/>
    </row>
    <row r="98" spans="1:42" ht="36.75" customHeight="1" thickBot="1" x14ac:dyDescent="0.25">
      <c r="A98" s="2" t="s">
        <v>185</v>
      </c>
      <c r="B98" s="2" t="s">
        <v>186</v>
      </c>
      <c r="C98" s="3"/>
      <c r="D98" s="61" t="s">
        <v>19</v>
      </c>
      <c r="E98" s="62"/>
      <c r="F98" s="62"/>
      <c r="G98" s="63"/>
      <c r="H98" s="3"/>
      <c r="I98" s="61" t="s">
        <v>19</v>
      </c>
      <c r="J98" s="62"/>
      <c r="K98" s="62"/>
      <c r="L98" s="63"/>
      <c r="M98" s="6">
        <v>0</v>
      </c>
      <c r="N98" s="61" t="s">
        <v>19</v>
      </c>
      <c r="O98" s="62"/>
      <c r="P98" s="62"/>
      <c r="Q98" s="63"/>
      <c r="R98" s="6">
        <v>0</v>
      </c>
      <c r="S98" s="61" t="s">
        <v>19</v>
      </c>
      <c r="T98" s="62"/>
      <c r="U98" s="62"/>
      <c r="V98" s="63"/>
      <c r="W98" s="11">
        <f>W97/W57</f>
        <v>2.3595194816143472E-2</v>
      </c>
      <c r="X98" s="58" t="s">
        <v>19</v>
      </c>
      <c r="Y98" s="59"/>
      <c r="Z98" s="59"/>
      <c r="AA98" s="60"/>
      <c r="AB98" s="35">
        <v>0</v>
      </c>
      <c r="AC98" s="58" t="s">
        <v>19</v>
      </c>
      <c r="AD98" s="59"/>
      <c r="AE98" s="59"/>
      <c r="AF98" s="60"/>
      <c r="AG98" s="35">
        <v>0</v>
      </c>
      <c r="AH98" s="58" t="s">
        <v>19</v>
      </c>
      <c r="AI98" s="59"/>
      <c r="AJ98" s="59"/>
      <c r="AK98" s="60"/>
      <c r="AL98" s="35">
        <v>0</v>
      </c>
      <c r="AM98" s="58" t="s">
        <v>19</v>
      </c>
      <c r="AN98" s="59"/>
      <c r="AO98" s="59"/>
      <c r="AP98" s="60"/>
    </row>
  </sheetData>
  <mergeCells count="363">
    <mergeCell ref="AM97:AP97"/>
    <mergeCell ref="AM98:AP98"/>
    <mergeCell ref="AM88:AP88"/>
    <mergeCell ref="AL89:AP89"/>
    <mergeCell ref="AM90:AP90"/>
    <mergeCell ref="AM91:AP91"/>
    <mergeCell ref="AM92:AP92"/>
    <mergeCell ref="AM93:AP93"/>
    <mergeCell ref="AM94:AP94"/>
    <mergeCell ref="AL95:AP95"/>
    <mergeCell ref="AM96:AP96"/>
    <mergeCell ref="AM79:AP79"/>
    <mergeCell ref="AM80:AP80"/>
    <mergeCell ref="AM81:AP81"/>
    <mergeCell ref="AM82:AP82"/>
    <mergeCell ref="AM83:AP83"/>
    <mergeCell ref="AM84:AP84"/>
    <mergeCell ref="AM85:AP85"/>
    <mergeCell ref="AM86:AP86"/>
    <mergeCell ref="AM87:AP87"/>
    <mergeCell ref="AM70:AP70"/>
    <mergeCell ref="AM71:AP71"/>
    <mergeCell ref="AM72:AP72"/>
    <mergeCell ref="AM73:AP73"/>
    <mergeCell ref="AM74:AP74"/>
    <mergeCell ref="AM75:AP75"/>
    <mergeCell ref="AM76:AP76"/>
    <mergeCell ref="AM77:AP77"/>
    <mergeCell ref="AM78:AP78"/>
    <mergeCell ref="AM61:AP61"/>
    <mergeCell ref="AM62:AP62"/>
    <mergeCell ref="AM63:AP63"/>
    <mergeCell ref="AM64:AP64"/>
    <mergeCell ref="AM65:AP65"/>
    <mergeCell ref="AM66:AP66"/>
    <mergeCell ref="AM67:AP67"/>
    <mergeCell ref="AM68:AP68"/>
    <mergeCell ref="AM69:AP69"/>
    <mergeCell ref="AL2:AP2"/>
    <mergeCell ref="AL4:AP4"/>
    <mergeCell ref="AL15:AP15"/>
    <mergeCell ref="AL20:AP20"/>
    <mergeCell ref="AL55:AP55"/>
    <mergeCell ref="AM57:AP57"/>
    <mergeCell ref="AM58:AP58"/>
    <mergeCell ref="AM59:AP59"/>
    <mergeCell ref="AM60:AP60"/>
    <mergeCell ref="AH97:AK97"/>
    <mergeCell ref="AH98:AK98"/>
    <mergeCell ref="AH88:AK88"/>
    <mergeCell ref="AG89:AK89"/>
    <mergeCell ref="AH90:AK90"/>
    <mergeCell ref="AH91:AK91"/>
    <mergeCell ref="AH92:AK92"/>
    <mergeCell ref="AH93:AK93"/>
    <mergeCell ref="AH94:AK94"/>
    <mergeCell ref="AG95:AK95"/>
    <mergeCell ref="AH96:AK96"/>
    <mergeCell ref="AH79:AK79"/>
    <mergeCell ref="AH80:AK80"/>
    <mergeCell ref="AH81:AK81"/>
    <mergeCell ref="AH82:AK82"/>
    <mergeCell ref="AH83:AK83"/>
    <mergeCell ref="AH84:AK84"/>
    <mergeCell ref="AH85:AK85"/>
    <mergeCell ref="AH86:AK86"/>
    <mergeCell ref="AH87:AK87"/>
    <mergeCell ref="AH70:AK70"/>
    <mergeCell ref="AH71:AK71"/>
    <mergeCell ref="AH72:AK72"/>
    <mergeCell ref="AH73:AK73"/>
    <mergeCell ref="AH74:AK74"/>
    <mergeCell ref="AH75:AK75"/>
    <mergeCell ref="AH76:AK76"/>
    <mergeCell ref="AH77:AK77"/>
    <mergeCell ref="AH78:AK78"/>
    <mergeCell ref="AH61:AK61"/>
    <mergeCell ref="AH62:AK62"/>
    <mergeCell ref="AH63:AK63"/>
    <mergeCell ref="AH64:AK64"/>
    <mergeCell ref="AH65:AK65"/>
    <mergeCell ref="AH66:AK66"/>
    <mergeCell ref="AH67:AK67"/>
    <mergeCell ref="AH68:AK68"/>
    <mergeCell ref="AH69:AK69"/>
    <mergeCell ref="AG2:AK2"/>
    <mergeCell ref="AG4:AK4"/>
    <mergeCell ref="AG15:AK15"/>
    <mergeCell ref="AG20:AK20"/>
    <mergeCell ref="AG55:AK55"/>
    <mergeCell ref="AH57:AK57"/>
    <mergeCell ref="AH58:AK58"/>
    <mergeCell ref="AH59:AK59"/>
    <mergeCell ref="AH60:AK60"/>
    <mergeCell ref="D84:G84"/>
    <mergeCell ref="D85:G85"/>
    <mergeCell ref="H13:L13"/>
    <mergeCell ref="C13:G13"/>
    <mergeCell ref="I96:L96"/>
    <mergeCell ref="I97:L97"/>
    <mergeCell ref="I98:L98"/>
    <mergeCell ref="I84:L84"/>
    <mergeCell ref="I85:L85"/>
    <mergeCell ref="I86:L86"/>
    <mergeCell ref="I87:L87"/>
    <mergeCell ref="I88:L88"/>
    <mergeCell ref="D98:G98"/>
    <mergeCell ref="D96:G96"/>
    <mergeCell ref="D97:G97"/>
    <mergeCell ref="I69:L69"/>
    <mergeCell ref="I70:L70"/>
    <mergeCell ref="I71:L71"/>
    <mergeCell ref="I72:L72"/>
    <mergeCell ref="I73:L73"/>
    <mergeCell ref="I74:L74"/>
    <mergeCell ref="I92:L92"/>
    <mergeCell ref="I93:L93"/>
    <mergeCell ref="I94:L94"/>
    <mergeCell ref="I90:L90"/>
    <mergeCell ref="I91:L91"/>
    <mergeCell ref="I75:L75"/>
    <mergeCell ref="I76:L76"/>
    <mergeCell ref="I77:L77"/>
    <mergeCell ref="I78:L78"/>
    <mergeCell ref="I79:L79"/>
    <mergeCell ref="I80:L80"/>
    <mergeCell ref="I81:L81"/>
    <mergeCell ref="I82:L82"/>
    <mergeCell ref="I83:L83"/>
    <mergeCell ref="D69:G69"/>
    <mergeCell ref="D70:G70"/>
    <mergeCell ref="D71:G71"/>
    <mergeCell ref="D65:G65"/>
    <mergeCell ref="D93:G93"/>
    <mergeCell ref="D90:G90"/>
    <mergeCell ref="D94:G94"/>
    <mergeCell ref="D91:G91"/>
    <mergeCell ref="D92:G92"/>
    <mergeCell ref="D72:G72"/>
    <mergeCell ref="D73:G73"/>
    <mergeCell ref="D74:G74"/>
    <mergeCell ref="D75:G75"/>
    <mergeCell ref="D76:G76"/>
    <mergeCell ref="D77:G77"/>
    <mergeCell ref="D78:G78"/>
    <mergeCell ref="D79:G79"/>
    <mergeCell ref="D80:G80"/>
    <mergeCell ref="D86:G86"/>
    <mergeCell ref="D87:G87"/>
    <mergeCell ref="D88:G88"/>
    <mergeCell ref="D81:G81"/>
    <mergeCell ref="D82:G82"/>
    <mergeCell ref="D83:G83"/>
    <mergeCell ref="I63:L63"/>
    <mergeCell ref="H2:L2"/>
    <mergeCell ref="D66:G66"/>
    <mergeCell ref="D67:G67"/>
    <mergeCell ref="D62:G62"/>
    <mergeCell ref="D63:G63"/>
    <mergeCell ref="D64:G64"/>
    <mergeCell ref="D68:G68"/>
    <mergeCell ref="D59:G59"/>
    <mergeCell ref="D60:G60"/>
    <mergeCell ref="I66:L66"/>
    <mergeCell ref="I67:L67"/>
    <mergeCell ref="I68:L68"/>
    <mergeCell ref="I64:L64"/>
    <mergeCell ref="I65:L65"/>
    <mergeCell ref="C2:G2"/>
    <mergeCell ref="D61:G61"/>
    <mergeCell ref="D57:G57"/>
    <mergeCell ref="D58:G58"/>
    <mergeCell ref="I57:L57"/>
    <mergeCell ref="I58:L58"/>
    <mergeCell ref="I59:L59"/>
    <mergeCell ref="I60:L60"/>
    <mergeCell ref="I61:L61"/>
    <mergeCell ref="M2:Q2"/>
    <mergeCell ref="N13:Q13"/>
    <mergeCell ref="N57:Q57"/>
    <mergeCell ref="N58:Q58"/>
    <mergeCell ref="N59:Q59"/>
    <mergeCell ref="N60:Q60"/>
    <mergeCell ref="N61:Q61"/>
    <mergeCell ref="N62:Q62"/>
    <mergeCell ref="I62:L62"/>
    <mergeCell ref="N63:Q63"/>
    <mergeCell ref="N64:Q64"/>
    <mergeCell ref="N65:Q65"/>
    <mergeCell ref="N66:Q66"/>
    <mergeCell ref="N67:Q67"/>
    <mergeCell ref="N68:Q68"/>
    <mergeCell ref="N69:Q69"/>
    <mergeCell ref="N70:Q70"/>
    <mergeCell ref="N71:Q71"/>
    <mergeCell ref="N72:Q72"/>
    <mergeCell ref="N73:Q73"/>
    <mergeCell ref="N74:Q74"/>
    <mergeCell ref="N75:Q75"/>
    <mergeCell ref="N76:Q76"/>
    <mergeCell ref="N77:Q77"/>
    <mergeCell ref="N78:Q78"/>
    <mergeCell ref="N79:Q79"/>
    <mergeCell ref="N80:Q80"/>
    <mergeCell ref="N81:Q81"/>
    <mergeCell ref="N92:Q92"/>
    <mergeCell ref="N93:Q93"/>
    <mergeCell ref="N94:Q94"/>
    <mergeCell ref="N96:Q96"/>
    <mergeCell ref="N97:Q97"/>
    <mergeCell ref="N98:Q98"/>
    <mergeCell ref="N82:Q82"/>
    <mergeCell ref="N83:Q83"/>
    <mergeCell ref="N84:Q84"/>
    <mergeCell ref="N85:Q85"/>
    <mergeCell ref="N86:Q86"/>
    <mergeCell ref="N87:Q87"/>
    <mergeCell ref="N88:Q88"/>
    <mergeCell ref="N90:Q90"/>
    <mergeCell ref="N91:Q91"/>
    <mergeCell ref="R2:V2"/>
    <mergeCell ref="S13:V13"/>
    <mergeCell ref="S57:V57"/>
    <mergeCell ref="S58:V58"/>
    <mergeCell ref="S59:V59"/>
    <mergeCell ref="S60:V60"/>
    <mergeCell ref="S61:V61"/>
    <mergeCell ref="S62:V62"/>
    <mergeCell ref="S63:V63"/>
    <mergeCell ref="S76:V76"/>
    <mergeCell ref="S77:V77"/>
    <mergeCell ref="S78:V78"/>
    <mergeCell ref="S79:V79"/>
    <mergeCell ref="S80:V80"/>
    <mergeCell ref="S81:V81"/>
    <mergeCell ref="S64:V64"/>
    <mergeCell ref="S65:V65"/>
    <mergeCell ref="S66:V66"/>
    <mergeCell ref="S67:V67"/>
    <mergeCell ref="S68:V68"/>
    <mergeCell ref="S69:V69"/>
    <mergeCell ref="S70:V70"/>
    <mergeCell ref="S71:V71"/>
    <mergeCell ref="S72:V72"/>
    <mergeCell ref="S92:V92"/>
    <mergeCell ref="S93:V93"/>
    <mergeCell ref="S94:V94"/>
    <mergeCell ref="S96:V96"/>
    <mergeCell ref="S97:V97"/>
    <mergeCell ref="S98:V98"/>
    <mergeCell ref="A4:V4"/>
    <mergeCell ref="A15:V15"/>
    <mergeCell ref="A20:V20"/>
    <mergeCell ref="A55:V55"/>
    <mergeCell ref="A89:V89"/>
    <mergeCell ref="A95:V95"/>
    <mergeCell ref="S82:V82"/>
    <mergeCell ref="S83:V83"/>
    <mergeCell ref="S84:V84"/>
    <mergeCell ref="S85:V85"/>
    <mergeCell ref="S86:V86"/>
    <mergeCell ref="S87:V87"/>
    <mergeCell ref="S88:V88"/>
    <mergeCell ref="S90:V90"/>
    <mergeCell ref="S91:V91"/>
    <mergeCell ref="S73:V73"/>
    <mergeCell ref="S74:V74"/>
    <mergeCell ref="S75:V75"/>
    <mergeCell ref="W2:AA2"/>
    <mergeCell ref="X13:AA13"/>
    <mergeCell ref="X57:AA57"/>
    <mergeCell ref="X58:AA58"/>
    <mergeCell ref="X59:AA59"/>
    <mergeCell ref="X60:AA60"/>
    <mergeCell ref="X61:AA61"/>
    <mergeCell ref="X62:AA62"/>
    <mergeCell ref="X63:AA63"/>
    <mergeCell ref="X76:AA76"/>
    <mergeCell ref="X77:AA77"/>
    <mergeCell ref="X78:AA78"/>
    <mergeCell ref="X79:AA79"/>
    <mergeCell ref="X80:AA80"/>
    <mergeCell ref="X81:AA81"/>
    <mergeCell ref="X64:AA64"/>
    <mergeCell ref="X65:AA65"/>
    <mergeCell ref="X66:AA66"/>
    <mergeCell ref="X67:AA67"/>
    <mergeCell ref="X68:AA68"/>
    <mergeCell ref="X69:AA69"/>
    <mergeCell ref="X70:AA70"/>
    <mergeCell ref="X71:AA71"/>
    <mergeCell ref="X72:AA72"/>
    <mergeCell ref="X96:AA96"/>
    <mergeCell ref="X97:AA97"/>
    <mergeCell ref="X98:AA98"/>
    <mergeCell ref="X92:AA92"/>
    <mergeCell ref="X93:AA93"/>
    <mergeCell ref="X94:AA94"/>
    <mergeCell ref="W4:AA4"/>
    <mergeCell ref="W15:AA15"/>
    <mergeCell ref="W20:AA20"/>
    <mergeCell ref="W55:AA55"/>
    <mergeCell ref="W89:AA89"/>
    <mergeCell ref="W95:AA95"/>
    <mergeCell ref="X82:AA82"/>
    <mergeCell ref="X83:AA83"/>
    <mergeCell ref="X84:AA84"/>
    <mergeCell ref="X85:AA85"/>
    <mergeCell ref="X86:AA86"/>
    <mergeCell ref="X87:AA87"/>
    <mergeCell ref="X88:AA88"/>
    <mergeCell ref="X90:AA90"/>
    <mergeCell ref="X91:AA91"/>
    <mergeCell ref="X73:AA73"/>
    <mergeCell ref="X74:AA74"/>
    <mergeCell ref="X75:AA75"/>
    <mergeCell ref="AB2:AF2"/>
    <mergeCell ref="AB4:AF4"/>
    <mergeCell ref="AB15:AF15"/>
    <mergeCell ref="AB20:AF20"/>
    <mergeCell ref="AB55:AF55"/>
    <mergeCell ref="AC57:AF57"/>
    <mergeCell ref="AC58:AF58"/>
    <mergeCell ref="AC59:AF59"/>
    <mergeCell ref="AC60:AF60"/>
    <mergeCell ref="AC61:AF61"/>
    <mergeCell ref="AC62:AF62"/>
    <mergeCell ref="AC63:AF63"/>
    <mergeCell ref="AC64:AF64"/>
    <mergeCell ref="AC65:AF65"/>
    <mergeCell ref="AC66:AF66"/>
    <mergeCell ref="AC67:AF67"/>
    <mergeCell ref="AC68:AF68"/>
    <mergeCell ref="AC69:AF69"/>
    <mergeCell ref="AC70:AF70"/>
    <mergeCell ref="AC71:AF71"/>
    <mergeCell ref="AC72:AF72"/>
    <mergeCell ref="AC73:AF73"/>
    <mergeCell ref="AC74:AF74"/>
    <mergeCell ref="AC75:AF75"/>
    <mergeCell ref="AC76:AF76"/>
    <mergeCell ref="AC77:AF77"/>
    <mergeCell ref="AC78:AF78"/>
    <mergeCell ref="AC79:AF79"/>
    <mergeCell ref="AC80:AF80"/>
    <mergeCell ref="AC81:AF81"/>
    <mergeCell ref="AC82:AF82"/>
    <mergeCell ref="AC83:AF83"/>
    <mergeCell ref="AC84:AF84"/>
    <mergeCell ref="AC85:AF85"/>
    <mergeCell ref="AC86:AF86"/>
    <mergeCell ref="AC96:AF96"/>
    <mergeCell ref="AC97:AF97"/>
    <mergeCell ref="AC98:AF98"/>
    <mergeCell ref="AC87:AF87"/>
    <mergeCell ref="AC88:AF88"/>
    <mergeCell ref="AB89:AF89"/>
    <mergeCell ref="AC90:AF90"/>
    <mergeCell ref="AC91:AF91"/>
    <mergeCell ref="AC92:AF92"/>
    <mergeCell ref="AC93:AF93"/>
    <mergeCell ref="AC94:AF94"/>
    <mergeCell ref="AB95:AF95"/>
  </mergeCells>
  <pageMargins left="0.7" right="0.7" top="0.75" bottom="0.75" header="0.3" footer="0.3"/>
  <pageSetup paperSize="9" scale="59" fitToHeight="0" orientation="landscape" r:id="rId1"/>
  <rowBreaks count="2" manualBreakCount="2">
    <brk id="19" max="16383" man="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aurelia.balan</dc:creator>
  <cp:lastModifiedBy>IVAZ Ligia Georgiana</cp:lastModifiedBy>
  <cp:lastPrinted>2023-08-09T11:26:43Z</cp:lastPrinted>
  <dcterms:created xsi:type="dcterms:W3CDTF">2017-08-25T07:11:30Z</dcterms:created>
  <dcterms:modified xsi:type="dcterms:W3CDTF">2024-07-26T08:57:30Z</dcterms:modified>
</cp:coreProperties>
</file>