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entina.STEF\AppData\Roaming\Stellent\SyndicationCache\WebCenter Content ASF\3F3AA0C3\"/>
    </mc:Choice>
  </mc:AlternateContent>
  <bookViews>
    <workbookView xWindow="0" yWindow="0" windowWidth="28800" windowHeight="11955" activeTab="6"/>
  </bookViews>
  <sheets>
    <sheet name="FPAP ARIPI" sheetId="3" r:id="rId1"/>
    <sheet name="FPAP AZT VIITORUL TAU" sheetId="6" r:id="rId2"/>
    <sheet name="FPAP BCR" sheetId="5" r:id="rId3"/>
    <sheet name="FPAP BRD" sheetId="4" r:id="rId4"/>
    <sheet name="FPAP METROPOLITAN LIFE" sheetId="2" r:id="rId5"/>
    <sheet name="FPAP NN" sheetId="1" r:id="rId6"/>
    <sheet name="FPAP VITAL" sheetId="7" r:id="rId7"/>
  </sheets>
  <externalReferences>
    <externalReference r:id="rId8"/>
    <externalReference r:id="rId9"/>
    <externalReference r:id="rId10"/>
  </externalReferences>
  <definedNames>
    <definedName name="ACTIV_TOTAL" localSheetId="0">#REF!</definedName>
    <definedName name="ACTIV_TOTAL" localSheetId="1">#REF!</definedName>
    <definedName name="ACTIV_TOTAL" localSheetId="2">#REF!</definedName>
    <definedName name="ACTIV_TOTAL" localSheetId="3">#REF!</definedName>
    <definedName name="ACTIV_TOTAL" localSheetId="4">#REF!</definedName>
    <definedName name="ACTIV_TOTAL" localSheetId="6">#REF!</definedName>
    <definedName name="ACTIV_TOTAL">#REF!</definedName>
    <definedName name="allampapirok" localSheetId="0">#REF!</definedName>
    <definedName name="allampapirok" localSheetId="1">#REF!</definedName>
    <definedName name="allampapirok" localSheetId="2">#REF!</definedName>
    <definedName name="allampapirok" localSheetId="3">#REF!</definedName>
    <definedName name="allampapirok" localSheetId="4">#REF!</definedName>
    <definedName name="allampapirok" localSheetId="6">#REF!</definedName>
    <definedName name="allampapirok">#REF!</definedName>
    <definedName name="belepes" localSheetId="0">#REF!</definedName>
    <definedName name="belepes" localSheetId="1">#REF!</definedName>
    <definedName name="belepes" localSheetId="2">#REF!</definedName>
    <definedName name="belepes" localSheetId="3">#REF!</definedName>
    <definedName name="belepes" localSheetId="4">#REF!</definedName>
    <definedName name="belepes" localSheetId="6">#REF!</definedName>
    <definedName name="belepes">#REF!</definedName>
    <definedName name="bgfdxbv" localSheetId="0">#REF!</definedName>
    <definedName name="bgfdxbv" localSheetId="1">#REF!</definedName>
    <definedName name="bgfdxbv" localSheetId="2">#REF!</definedName>
    <definedName name="bgfdxbv" localSheetId="3">#REF!</definedName>
    <definedName name="bgfdxbv" localSheetId="4">#REF!</definedName>
    <definedName name="bgfdxbv" localSheetId="6">#REF!</definedName>
    <definedName name="bgfdxbv">#REF!</definedName>
    <definedName name="ClasificareCSSPPLabel" localSheetId="0">[1]Template!#REF!</definedName>
    <definedName name="ClasificareCSSPPLabel" localSheetId="1">[1]Template!#REF!</definedName>
    <definedName name="ClasificareCSSPPLabel" localSheetId="2">[1]Template!#REF!</definedName>
    <definedName name="ClasificareCSSPPLabel" localSheetId="3">[1]Template!#REF!</definedName>
    <definedName name="ClasificareCSSPPLabel" localSheetId="4">[1]Template!#REF!</definedName>
    <definedName name="ClasificareCSSPPLabel" localSheetId="6">[1]Template!#REF!</definedName>
    <definedName name="ClasificareCSSPPLabel">[1]Template!#REF!</definedName>
    <definedName name="connectstr" localSheetId="0">#REF!</definedName>
    <definedName name="connectstr" localSheetId="1">#REF!</definedName>
    <definedName name="connectstr" localSheetId="2">#REF!</definedName>
    <definedName name="connectstr" localSheetId="3">#REF!</definedName>
    <definedName name="connectstr" localSheetId="4">#REF!</definedName>
    <definedName name="connectstr" localSheetId="6">#REF!</definedName>
    <definedName name="connectstr">#REF!</definedName>
    <definedName name="EmptyHeader" localSheetId="0">[1]Template!#REF!</definedName>
    <definedName name="EmptyHeader" localSheetId="1">[1]Template!#REF!</definedName>
    <definedName name="EmptyHeader" localSheetId="2">[1]Template!#REF!</definedName>
    <definedName name="EmptyHeader" localSheetId="3">[1]Template!#REF!</definedName>
    <definedName name="EmptyHeader" localSheetId="4">[1]Template!#REF!</definedName>
    <definedName name="EmptyHeader" localSheetId="6">[1]Template!#REF!</definedName>
    <definedName name="EmptyHeader">[1]Template!#REF!</definedName>
    <definedName name="Excel_BuiltIn__FilterDatabase_1" localSheetId="0">#REF!</definedName>
    <definedName name="Excel_BuiltIn__FilterDatabase_1" localSheetId="1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6">#REF!</definedName>
    <definedName name="Excel_BuiltIn__FilterDatabase_1">#REF!</definedName>
    <definedName name="fdas" localSheetId="0">#REF!</definedName>
    <definedName name="fdas" localSheetId="1">#REF!</definedName>
    <definedName name="fdas" localSheetId="2">#REF!</definedName>
    <definedName name="fdas" localSheetId="3">#REF!</definedName>
    <definedName name="fdas" localSheetId="4">#REF!</definedName>
    <definedName name="fdas" localSheetId="6">#REF!</definedName>
    <definedName name="fdas">#REF!</definedName>
    <definedName name="gfxgfxbfx" localSheetId="0">#REF!</definedName>
    <definedName name="gfxgfxbfx" localSheetId="1">#REF!</definedName>
    <definedName name="gfxgfxbfx" localSheetId="2">#REF!</definedName>
    <definedName name="gfxgfxbfx" localSheetId="3">#REF!</definedName>
    <definedName name="gfxgfxbfx" localSheetId="4">#REF!</definedName>
    <definedName name="gfxgfxbfx" localSheetId="6">#REF!</definedName>
    <definedName name="gfxgfxbfx">#REF!</definedName>
    <definedName name="Header_CrestereZilnica" localSheetId="0">[1]Template!#REF!</definedName>
    <definedName name="Header_CrestereZilnica" localSheetId="1">[1]Template!#REF!</definedName>
    <definedName name="Header_CrestereZilnica" localSheetId="2">[1]Template!#REF!</definedName>
    <definedName name="Header_CrestereZilnica" localSheetId="3">[1]Template!#REF!</definedName>
    <definedName name="Header_CrestereZilnica" localSheetId="4">[1]Template!#REF!</definedName>
    <definedName name="Header_CrestereZilnica" localSheetId="6">[1]Template!#REF!</definedName>
    <definedName name="Header_CrestereZilnica">[1]Template!#REF!</definedName>
    <definedName name="Header_ValoareActualizata" localSheetId="0">[1]Template!#REF!</definedName>
    <definedName name="Header_ValoareActualizata" localSheetId="1">[1]Template!#REF!</definedName>
    <definedName name="Header_ValoareActualizata" localSheetId="2">[1]Template!#REF!</definedName>
    <definedName name="Header_ValoareActualizata" localSheetId="3">[1]Template!#REF!</definedName>
    <definedName name="Header_ValoareActualizata" localSheetId="4">[1]Template!#REF!</definedName>
    <definedName name="Header_ValoareActualizata" localSheetId="6">[1]Template!#REF!</definedName>
    <definedName name="Header_ValoareActualizata">[1]Template!#REF!</definedName>
    <definedName name="Header_ValoareNominalaPeObligatiune" localSheetId="0">[1]Template!#REF!</definedName>
    <definedName name="Header_ValoareNominalaPeObligatiune" localSheetId="1">[1]Template!#REF!</definedName>
    <definedName name="Header_ValoareNominalaPeObligatiune" localSheetId="2">[1]Template!#REF!</definedName>
    <definedName name="Header_ValoareNominalaPeObligatiune" localSheetId="3">[1]Template!#REF!</definedName>
    <definedName name="Header_ValoareNominalaPeObligatiune" localSheetId="4">[1]Template!#REF!</definedName>
    <definedName name="Header_ValoareNominalaPeObligatiune" localSheetId="6">[1]Template!#REF!</definedName>
    <definedName name="Header_ValoareNominalaPeObligatiune">[1]Template!#REF!</definedName>
    <definedName name="jelentések" localSheetId="0">#REF!</definedName>
    <definedName name="jelentések" localSheetId="1">#REF!</definedName>
    <definedName name="jelentések" localSheetId="2">#REF!</definedName>
    <definedName name="jelentések" localSheetId="3">#REF!</definedName>
    <definedName name="jelentések" localSheetId="4">#REF!</definedName>
    <definedName name="jelentések" localSheetId="6">#REF!</definedName>
    <definedName name="jelentések">#REF!</definedName>
    <definedName name="JUDET">[2]XX!$C$7:$C$48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6">#REF!</definedName>
    <definedName name="list">#REF!</definedName>
    <definedName name="lucru" localSheetId="0">#REF!</definedName>
    <definedName name="lucru" localSheetId="1">#REF!</definedName>
    <definedName name="lucru" localSheetId="2">#REF!</definedName>
    <definedName name="lucru" localSheetId="3">#REF!</definedName>
    <definedName name="lucru" localSheetId="4">#REF!</definedName>
    <definedName name="lucru" localSheetId="6">#REF!</definedName>
    <definedName name="lucru">#REF!</definedName>
    <definedName name="NR_INVEST_F" localSheetId="0">#REF!</definedName>
    <definedName name="NR_INVEST_F" localSheetId="1">#REF!</definedName>
    <definedName name="NR_INVEST_F" localSheetId="2">#REF!</definedName>
    <definedName name="NR_INVEST_F" localSheetId="3">#REF!</definedName>
    <definedName name="NR_INVEST_F" localSheetId="4">#REF!</definedName>
    <definedName name="NR_INVEST_F" localSheetId="6">#REF!</definedName>
    <definedName name="NR_INVEST_F">#REF!</definedName>
    <definedName name="NR_INVEST_J" localSheetId="0">#REF!</definedName>
    <definedName name="NR_INVEST_J" localSheetId="1">#REF!</definedName>
    <definedName name="NR_INVEST_J" localSheetId="2">#REF!</definedName>
    <definedName name="NR_INVEST_J" localSheetId="3">#REF!</definedName>
    <definedName name="NR_INVEST_J" localSheetId="4">#REF!</definedName>
    <definedName name="NR_INVEST_J" localSheetId="6">#REF!</definedName>
    <definedName name="NR_INVEST_J">#REF!</definedName>
    <definedName name="NR_UNITS" localSheetId="0">#REF!</definedName>
    <definedName name="NR_UNITS" localSheetId="1">#REF!</definedName>
    <definedName name="NR_UNITS" localSheetId="2">#REF!</definedName>
    <definedName name="NR_UNITS" localSheetId="3">#REF!</definedName>
    <definedName name="NR_UNITS" localSheetId="4">#REF!</definedName>
    <definedName name="NR_UNITS" localSheetId="6">#REF!</definedName>
    <definedName name="NR_UNITS">#REF!</definedName>
    <definedName name="NR_UNITS_F" localSheetId="0">#REF!</definedName>
    <definedName name="NR_UNITS_F" localSheetId="1">#REF!</definedName>
    <definedName name="NR_UNITS_F" localSheetId="2">#REF!</definedName>
    <definedName name="NR_UNITS_F" localSheetId="3">#REF!</definedName>
    <definedName name="NR_UNITS_F" localSheetId="4">#REF!</definedName>
    <definedName name="NR_UNITS_F" localSheetId="6">#REF!</definedName>
    <definedName name="NR_UNITS_F">#REF!</definedName>
    <definedName name="NR_UNITS_J" localSheetId="0">#REF!</definedName>
    <definedName name="NR_UNITS_J" localSheetId="1">#REF!</definedName>
    <definedName name="NR_UNITS_J" localSheetId="2">#REF!</definedName>
    <definedName name="NR_UNITS_J" localSheetId="3">#REF!</definedName>
    <definedName name="NR_UNITS_J" localSheetId="4">#REF!</definedName>
    <definedName name="NR_UNITS_J" localSheetId="6">#REF!</definedName>
    <definedName name="NR_UNITS_J">#REF!</definedName>
    <definedName name="NR_UNITS_J2">[3]NAV_calculation_RR!$B$86</definedName>
    <definedName name="_xlnm.Print_Area" localSheetId="0">'FPAP ARIPI'!$A$1:$D$55</definedName>
    <definedName name="_xlnm.Print_Area" localSheetId="1">'FPAP AZT VIITORUL TAU'!$A$1:$D$55</definedName>
    <definedName name="_xlnm.Print_Area" localSheetId="2">'FPAP BCR'!$A$1:$D$55</definedName>
    <definedName name="_xlnm.Print_Area" localSheetId="3">'FPAP BRD'!$A$1:$D$55</definedName>
    <definedName name="_xlnm.Print_Area" localSheetId="4">'FPAP METROPOLITAN LIFE'!$A$1:$D$55</definedName>
    <definedName name="_xlnm.Print_Area" localSheetId="5">'FPAP NN'!$A$1:$D$55</definedName>
    <definedName name="_xlnm.Print_Area" localSheetId="6">'FPAP VITAL'!$A$1:$D$55</definedName>
    <definedName name="pwd" localSheetId="0">#REF!</definedName>
    <definedName name="pwd" localSheetId="1">#REF!</definedName>
    <definedName name="pwd" localSheetId="2">#REF!</definedName>
    <definedName name="pwd" localSheetId="3">#REF!</definedName>
    <definedName name="pwd" localSheetId="4">#REF!</definedName>
    <definedName name="pwd" localSheetId="6">#REF!</definedName>
    <definedName name="pwd">#REF!</definedName>
    <definedName name="Titlu" localSheetId="0">#REF!</definedName>
    <definedName name="Titlu" localSheetId="1">#REF!</definedName>
    <definedName name="Titlu" localSheetId="2">#REF!</definedName>
    <definedName name="Titlu" localSheetId="3">#REF!</definedName>
    <definedName name="Titlu" localSheetId="4">#REF!</definedName>
    <definedName name="Titlu" localSheetId="6">#REF!</definedName>
    <definedName name="Titlu">#REF!</definedName>
    <definedName name="Total_CrestereZilnica" localSheetId="0">[1]Template!#REF!</definedName>
    <definedName name="Total_CrestereZilnica" localSheetId="1">[1]Template!#REF!</definedName>
    <definedName name="Total_CrestereZilnica" localSheetId="2">[1]Template!#REF!</definedName>
    <definedName name="Total_CrestereZilnica" localSheetId="3">[1]Template!#REF!</definedName>
    <definedName name="Total_CrestereZilnica" localSheetId="4">[1]Template!#REF!</definedName>
    <definedName name="Total_CrestereZilnica" localSheetId="6">[1]Template!#REF!</definedName>
    <definedName name="Total_CrestereZilnica">[1]Template!#REF!</definedName>
    <definedName name="Total_ValoareActualizata" localSheetId="0">[1]Template!#REF!</definedName>
    <definedName name="Total_ValoareActualizata" localSheetId="1">[1]Template!#REF!</definedName>
    <definedName name="Total_ValoareActualizata" localSheetId="2">[1]Template!#REF!</definedName>
    <definedName name="Total_ValoareActualizata" localSheetId="3">[1]Template!#REF!</definedName>
    <definedName name="Total_ValoareActualizata" localSheetId="4">[1]Template!#REF!</definedName>
    <definedName name="Total_ValoareActualizata" localSheetId="6">[1]Template!#REF!</definedName>
    <definedName name="Total_ValoareActualizata">[1]Template!#REF!</definedName>
    <definedName name="Total_ValoareNominalaPeObligatiune" localSheetId="0">[1]Template!#REF!</definedName>
    <definedName name="Total_ValoareNominalaPeObligatiune" localSheetId="1">[1]Template!#REF!</definedName>
    <definedName name="Total_ValoareNominalaPeObligatiune" localSheetId="2">[1]Template!#REF!</definedName>
    <definedName name="Total_ValoareNominalaPeObligatiune" localSheetId="3">[1]Template!#REF!</definedName>
    <definedName name="Total_ValoareNominalaPeObligatiune" localSheetId="4">[1]Template!#REF!</definedName>
    <definedName name="Total_ValoareNominalaPeObligatiune" localSheetId="6">[1]Template!#REF!</definedName>
    <definedName name="Total_ValoareNominalaPeObligatiune">[1]Template!#REF!</definedName>
    <definedName name="username" localSheetId="0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6">#REF!</definedName>
    <definedName name="username">#REF!</definedName>
    <definedName name="Valoare_CrestereZilnica" localSheetId="0">[1]Template!#REF!</definedName>
    <definedName name="Valoare_CrestereZilnica" localSheetId="1">[1]Template!#REF!</definedName>
    <definedName name="Valoare_CrestereZilnica" localSheetId="2">[1]Template!#REF!</definedName>
    <definedName name="Valoare_CrestereZilnica" localSheetId="3">[1]Template!#REF!</definedName>
    <definedName name="Valoare_CrestereZilnica" localSheetId="4">[1]Template!#REF!</definedName>
    <definedName name="Valoare_CrestereZilnica" localSheetId="6">[1]Template!#REF!</definedName>
    <definedName name="Valoare_CrestereZilnica">[1]Template!#REF!</definedName>
    <definedName name="Valoare_ValoareActualizata" localSheetId="0">[1]Template!#REF!</definedName>
    <definedName name="Valoare_ValoareActualizata" localSheetId="1">[1]Template!#REF!</definedName>
    <definedName name="Valoare_ValoareActualizata" localSheetId="2">[1]Template!#REF!</definedName>
    <definedName name="Valoare_ValoareActualizata" localSheetId="3">[1]Template!#REF!</definedName>
    <definedName name="Valoare_ValoareActualizata" localSheetId="4">[1]Template!#REF!</definedName>
    <definedName name="Valoare_ValoareActualizata" localSheetId="6">[1]Template!#REF!</definedName>
    <definedName name="Valoare_ValoareActualizata">[1]Template!#REF!</definedName>
    <definedName name="Valoare_ValoareNominalaPeObligatiune" localSheetId="0">[1]Template!#REF!</definedName>
    <definedName name="Valoare_ValoareNominalaPeObligatiune" localSheetId="1">[1]Template!#REF!</definedName>
    <definedName name="Valoare_ValoareNominalaPeObligatiune" localSheetId="2">[1]Template!#REF!</definedName>
    <definedName name="Valoare_ValoareNominalaPeObligatiune" localSheetId="3">[1]Template!#REF!</definedName>
    <definedName name="Valoare_ValoareNominalaPeObligatiune" localSheetId="4">[1]Template!#REF!</definedName>
    <definedName name="Valoare_ValoareNominalaPeObligatiune" localSheetId="6">[1]Template!#REF!</definedName>
    <definedName name="Valoare_ValoareNominalaPeObligatiune">[1]Template!#REF!</definedName>
    <definedName name="zzzz">[3]NAV_calculation_RR!$B$86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5" l="1"/>
  <c r="C55" i="5"/>
  <c r="D40" i="5"/>
  <c r="C40" i="5"/>
  <c r="D31" i="5"/>
  <c r="C31" i="5"/>
  <c r="D19" i="5"/>
  <c r="D23" i="5" s="1"/>
  <c r="C19" i="5"/>
  <c r="C23" i="5" s="1"/>
  <c r="D11" i="5"/>
  <c r="C11" i="5"/>
  <c r="D32" i="5" l="1"/>
  <c r="D33" i="5" s="1"/>
  <c r="C32" i="5"/>
  <c r="C33" i="5" s="1"/>
</calcChain>
</file>

<file path=xl/sharedStrings.xml><?xml version="1.0" encoding="utf-8"?>
<sst xmlns="http://schemas.openxmlformats.org/spreadsheetml/2006/main" count="427" uniqueCount="65">
  <si>
    <t>DATE DE IDENTIFICARE</t>
  </si>
  <si>
    <t>FONDUL DE PENSII PRIVATE AZT VIITORUL TAU</t>
  </si>
  <si>
    <t>FOND DE PENSII ADMINISTRAT PRIVAT NN</t>
  </si>
  <si>
    <t>SITUATIA ACTIVELOR, DATORIILOR SI CAPITALURILOR PROPRII</t>
  </si>
  <si>
    <t>la data de 30 iunie 2018</t>
  </si>
  <si>
    <t>COD 10</t>
  </si>
  <si>
    <t>Denumirea indicatorului</t>
  </si>
  <si>
    <t>Nr. rând.</t>
  </si>
  <si>
    <t>Sold la</t>
  </si>
  <si>
    <t>A</t>
  </si>
  <si>
    <t>  B</t>
  </si>
  <si>
    <t>1</t>
  </si>
  <si>
    <t>2</t>
  </si>
  <si>
    <t>A. ACTIVE IMOBILIZATE</t>
  </si>
  <si>
    <t>I. IMOBILIZĂRI FINANCIARE</t>
  </si>
  <si>
    <t>1. Titluri imobilizate (ct.265)</t>
  </si>
  <si>
    <t>2. Creanţe imobilizate (ct. 267 )</t>
  </si>
  <si>
    <t>TOTAL (rd. 01 la 02)</t>
  </si>
  <si>
    <t>B. ACTIVE CIRCULANTE</t>
  </si>
  <si>
    <t>I. CREANŢE (sume ce trebuie să fie încasate după o perioadă mai mare de un an)</t>
  </si>
  <si>
    <t>1.  Clienţi (ct.411)</t>
  </si>
  <si>
    <t>2.  Efecte de primit de la clienţi ( ct.413 )</t>
  </si>
  <si>
    <t>3.  Creanţe – furnizori debitori (ct. 409)</t>
  </si>
  <si>
    <t>4.  Decontări cu participanţii (ct. 452)</t>
  </si>
  <si>
    <t>5.  Alte creanţe (ct. 267+446*+461+473*+5187 )</t>
  </si>
  <si>
    <t>TOTAL (rd. 04 la 08)</t>
  </si>
  <si>
    <t>II. INVESTIŢII FINANCIARE PE TERMEN SCURT</t>
  </si>
  <si>
    <t>1. Investiţii financiare pe termen scurt  (ct. 506+508+5113 +5114)</t>
  </si>
  <si>
    <t>III. CASA ŞI CONTURI  LA BĂNCI (ct.5112+512+531)</t>
  </si>
  <si>
    <t>ACTIVE CIRCULANTE TOTAL (rd. 09+10+11)</t>
  </si>
  <si>
    <t>C. CHELTUIELI ÎN AVANS (ct. 471)</t>
  </si>
  <si>
    <t>D.  DATORII CE TREBUIE PLĂTITE ÎNTR-O PERIOADĂ DE PÂNĂ LA 1 AN</t>
  </si>
  <si>
    <t>1. Avansuri încasate(ct.419)</t>
  </si>
  <si>
    <t>2. Datorii comerciale (ct. 401+408)</t>
  </si>
  <si>
    <t>3. Efecte de plătit (ct. 403)</t>
  </si>
  <si>
    <t>5. Alte datorii (ct.269+446**+462+473**+509+5186)</t>
  </si>
  <si>
    <t>TOTAL (rd. 14 la 18)</t>
  </si>
  <si>
    <t>E. ACTIVE CIRCULANTE NETE, RESPECTIV DATORII CURENTE NETE (rd.12 +13-19-28)</t>
  </si>
  <si>
    <t>F. TOTAL ACTIVE MINUS DATORII CURENTE (rd. 03+20 )</t>
  </si>
  <si>
    <t>G. DATORII CE TREBUIE PLĂTITE ÎNTR-O PERIOADĂ MAI MARE DE 1 AN</t>
  </si>
  <si>
    <t>1. Avansuri încasate(ct. 419)</t>
  </si>
  <si>
    <t>4.  Sume datorate privind decontări cu participanţii (ct. 452** + 459)</t>
  </si>
  <si>
    <t>5.  Alte datorii (ct.269+446**+462+473**+509+5186)</t>
  </si>
  <si>
    <t>TOTAL (rd. 22 la 26)</t>
  </si>
  <si>
    <t>H. VENITURI ÎN AVANS (ct. 472)</t>
  </si>
  <si>
    <t>I. CAPITALURI PROPRII</t>
  </si>
  <si>
    <t>1. Capitalul fondului de pensii private (ct. 1017)</t>
  </si>
  <si>
    <t>2. Rezerve specifice activităţii fondurilor de pensii (ct. 106)</t>
  </si>
  <si>
    <t>3. Rezultatul reportat aferent activităţii fondurilor de pensii  (ct. 1171)</t>
  </si>
  <si>
    <t xml:space="preserve">Profit (ct. 1171 – sold creditor) </t>
  </si>
  <si>
    <t>Pierdere (ct. 1171 – sold debitor)</t>
  </si>
  <si>
    <t>4. Rezultatul reportat provenit din corectarea erorilor contabile (ct. 1174)</t>
  </si>
  <si>
    <t xml:space="preserve">Profit (ct. 1174 – sold creditor) </t>
  </si>
  <si>
    <t>Pierdere(ct. 1174 – sold debitor)</t>
  </si>
  <si>
    <t>5. Profitul sau pierderea exerciţiului financiar (ct. 121)</t>
  </si>
  <si>
    <t>Profit (ct.121 – sold creditor)</t>
  </si>
  <si>
    <t>Pierdere (ct.121 – sold debitor)</t>
  </si>
  <si>
    <t>6. Repartizarea profitului (ct. 129)</t>
  </si>
  <si>
    <t>TOTAL CAPITALURI PROPRII (rd. 29+30+31-32+33-34+35-36-37)</t>
  </si>
  <si>
    <r>
      <t>4. Sume datorate privind decontările cu participanţii (ct. 452</t>
    </r>
    <r>
      <rPr>
        <vertAlign val="superscript"/>
        <sz val="9"/>
        <rFont val="Times New Roman"/>
        <family val="1"/>
      </rPr>
      <t>**</t>
    </r>
    <r>
      <rPr>
        <sz val="9"/>
        <rFont val="Times New Roman"/>
        <family val="1"/>
      </rPr>
      <t xml:space="preserve"> + 459)</t>
    </r>
  </si>
  <si>
    <t>FONDUL DE PENSII ADMINISTRAT PRIVAT VITAL</t>
  </si>
  <si>
    <t>FONDUL DE PENSII ADMINISTRAT PRIVAT BCR</t>
  </si>
  <si>
    <t>FONDUL DE PENSII ADMINISTRAT PRIVAT BRD</t>
  </si>
  <si>
    <t>FONDUL DE PENSII ADMINISTRAT PRIVAT ARIPI</t>
  </si>
  <si>
    <t>FONDUL DE PENSII ADMINISTRAT PRIVAT METROPOLITAN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</si>
</sst>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  <family val="2"/>
      <charset val="238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Protection="1">
      <protection locked="0"/>
    </xf>
    <xf numFmtId="0" fontId="2" fillId="0" borderId="1" xfId="1" applyFont="1" applyFill="1" applyBorder="1" applyAlignment="1" applyProtection="1">
      <alignment horizontal="center" wrapText="1"/>
      <protection locked="0"/>
    </xf>
    <xf numFmtId="0" fontId="2" fillId="0" borderId="1" xfId="1" applyFont="1" applyFill="1" applyBorder="1" applyProtection="1"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165" fontId="2" fillId="0" borderId="1" xfId="3" applyNumberFormat="1" applyFont="1" applyFill="1" applyBorder="1" applyAlignment="1" applyProtection="1">
      <alignment horizontal="justify" wrapText="1"/>
      <protection locked="0"/>
    </xf>
    <xf numFmtId="165" fontId="2" fillId="0" borderId="1" xfId="3" applyNumberFormat="1" applyFont="1" applyFill="1" applyBorder="1" applyAlignment="1" applyProtection="1">
      <alignment horizontal="center" vertical="top" wrapText="1"/>
      <protection locked="0"/>
    </xf>
    <xf numFmtId="165" fontId="2" fillId="0" borderId="1" xfId="3" applyNumberFormat="1" applyFont="1" applyFill="1" applyBorder="1" applyAlignment="1" applyProtection="1">
      <alignment horizontal="right" vertical="top" wrapText="1"/>
      <protection locked="0"/>
    </xf>
    <xf numFmtId="165" fontId="2" fillId="0" borderId="0" xfId="3" applyNumberFormat="1" applyFont="1" applyFill="1" applyProtection="1">
      <protection locked="0"/>
    </xf>
    <xf numFmtId="165" fontId="3" fillId="0" borderId="1" xfId="3" applyNumberFormat="1" applyFont="1" applyFill="1" applyBorder="1" applyAlignment="1" applyProtection="1">
      <alignment horizontal="justify" wrapText="1"/>
      <protection locked="0"/>
    </xf>
    <xf numFmtId="165" fontId="3" fillId="0" borderId="1" xfId="3" applyNumberFormat="1" applyFont="1" applyFill="1" applyBorder="1" applyAlignment="1" applyProtection="1">
      <alignment horizontal="center" vertical="top" wrapText="1"/>
      <protection locked="0"/>
    </xf>
    <xf numFmtId="3" fontId="3" fillId="0" borderId="1" xfId="1" applyNumberFormat="1" applyFont="1" applyFill="1" applyBorder="1" applyAlignment="1" applyProtection="1">
      <alignment horizontal="right" wrapText="1"/>
      <protection locked="0"/>
    </xf>
    <xf numFmtId="165" fontId="3" fillId="0" borderId="1" xfId="3" applyNumberFormat="1" applyFont="1" applyFill="1" applyBorder="1" applyAlignment="1" applyProtection="1">
      <alignment horizontal="right" wrapText="1"/>
      <protection locked="0"/>
    </xf>
    <xf numFmtId="165" fontId="3" fillId="0" borderId="0" xfId="3" applyNumberFormat="1" applyFont="1" applyFill="1" applyProtection="1">
      <protection locked="0"/>
    </xf>
    <xf numFmtId="165" fontId="2" fillId="0" borderId="1" xfId="3" applyNumberFormat="1" applyFont="1" applyFill="1" applyBorder="1" applyAlignment="1" applyProtection="1">
      <alignment horizontal="right" wrapText="1"/>
    </xf>
    <xf numFmtId="165" fontId="2" fillId="0" borderId="1" xfId="3" applyNumberFormat="1" applyFont="1" applyFill="1" applyBorder="1" applyAlignment="1" applyProtection="1">
      <alignment horizontal="right" wrapText="1"/>
      <protection locked="0"/>
    </xf>
    <xf numFmtId="165" fontId="2" fillId="0" borderId="1" xfId="3" applyNumberFormat="1" applyFont="1" applyFill="1" applyBorder="1" applyAlignment="1" applyProtection="1">
      <alignment horizontal="center" wrapText="1"/>
      <protection locked="0"/>
    </xf>
    <xf numFmtId="165" fontId="2" fillId="0" borderId="1" xfId="3" applyNumberFormat="1" applyFont="1" applyFill="1" applyBorder="1" applyAlignment="1" applyProtection="1">
      <alignment horizontal="justify" vertical="top" wrapText="1"/>
      <protection locked="0"/>
    </xf>
    <xf numFmtId="165" fontId="3" fillId="0" borderId="1" xfId="3" applyNumberFormat="1" applyFont="1" applyFill="1" applyBorder="1" applyAlignment="1" applyProtection="1">
      <alignment horizontal="justify" vertical="top" wrapText="1"/>
      <protection locked="0"/>
    </xf>
    <xf numFmtId="165" fontId="3" fillId="0" borderId="1" xfId="3" quotePrefix="1" applyNumberFormat="1" applyFont="1" applyFill="1" applyBorder="1" applyAlignment="1" applyProtection="1">
      <alignment horizontal="justify" vertical="top" wrapText="1"/>
      <protection locked="0"/>
    </xf>
    <xf numFmtId="165" fontId="3" fillId="0" borderId="1" xfId="3" applyNumberFormat="1" applyFont="1" applyFill="1" applyBorder="1" applyAlignment="1" applyProtection="1">
      <alignment horizontal="center"/>
      <protection locked="0"/>
    </xf>
    <xf numFmtId="49" fontId="2" fillId="0" borderId="1" xfId="2" applyNumberFormat="1" applyFont="1" applyFill="1" applyBorder="1" applyAlignment="1" applyProtection="1">
      <alignment horizontal="center"/>
      <protection locked="0"/>
    </xf>
    <xf numFmtId="165" fontId="2" fillId="0" borderId="1" xfId="3" applyNumberFormat="1" applyFont="1" applyFill="1" applyBorder="1" applyAlignment="1" applyProtection="1">
      <alignment horizontal="right" vertical="top" wrapText="1"/>
    </xf>
    <xf numFmtId="165" fontId="3" fillId="0" borderId="1" xfId="3" applyNumberFormat="1" applyFont="1" applyFill="1" applyBorder="1" applyAlignment="1" applyProtection="1">
      <alignment horizontal="right" vertical="top" wrapText="1"/>
      <protection locked="0"/>
    </xf>
    <xf numFmtId="165" fontId="2" fillId="0" borderId="0" xfId="3" applyNumberFormat="1" applyFont="1" applyFill="1" applyBorder="1" applyAlignment="1" applyProtection="1">
      <alignment horizontal="justify" vertical="top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14" fontId="2" fillId="0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2" applyFont="1" applyFill="1" applyBorder="1" applyAlignment="1" applyProtection="1">
      <alignment horizontal="center" vertical="top" wrapText="1"/>
      <protection locked="0"/>
    </xf>
    <xf numFmtId="0" fontId="2" fillId="0" borderId="2" xfId="1" applyFont="1" applyFill="1" applyBorder="1" applyAlignment="1" applyProtection="1">
      <alignment horizontal="center" wrapText="1"/>
      <protection locked="0"/>
    </xf>
    <xf numFmtId="0" fontId="2" fillId="0" borderId="3" xfId="1" applyFont="1" applyFill="1" applyBorder="1" applyAlignment="1" applyProtection="1">
      <alignment horizontal="center" wrapText="1"/>
      <protection locked="0"/>
    </xf>
    <xf numFmtId="0" fontId="2" fillId="0" borderId="4" xfId="1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righ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" fontId="2" fillId="0" borderId="1" xfId="0" applyNumberFormat="1" applyFont="1" applyFill="1" applyBorder="1" applyAlignment="1" applyProtection="1">
      <alignment horizontal="right" vertical="top" wrapText="1"/>
      <protection locked="0"/>
    </xf>
    <xf numFmtId="3" fontId="3" fillId="0" borderId="1" xfId="3" applyNumberFormat="1" applyFont="1" applyFill="1" applyBorder="1" applyAlignment="1" applyProtection="1">
      <alignment horizontal="right" vertical="top" wrapText="1"/>
      <protection locked="0"/>
    </xf>
    <xf numFmtId="3" fontId="2" fillId="0" borderId="1" xfId="3" applyNumberFormat="1" applyFont="1" applyFill="1" applyBorder="1" applyAlignment="1" applyProtection="1">
      <alignment horizontal="right" vertical="top" wrapText="1"/>
      <protection locked="0"/>
    </xf>
    <xf numFmtId="3" fontId="2" fillId="0" borderId="1" xfId="3" applyNumberFormat="1" applyFont="1" applyFill="1" applyBorder="1" applyAlignment="1" applyProtection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3" applyNumberFormat="1" applyFont="1" applyFill="1" applyBorder="1" applyAlignment="1" applyProtection="1">
      <alignment horizontal="right" wrapText="1"/>
    </xf>
  </cellXfs>
  <cellStyles count="4">
    <cellStyle name="Comma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5"/>
  <sheetViews>
    <sheetView zoomScale="110" zoomScaleNormal="110" zoomScaleSheetLayoutView="10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D33" sqref="D33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16384" width="9.140625" style="2"/>
  </cols>
  <sheetData>
    <row r="1" spans="1:4" ht="12.75" customHeight="1" x14ac:dyDescent="0.2">
      <c r="A1" s="1" t="s">
        <v>0</v>
      </c>
      <c r="B1" s="38" t="s">
        <v>63</v>
      </c>
      <c r="C1" s="38"/>
      <c r="D1" s="38"/>
    </row>
    <row r="2" spans="1:4" ht="17.25" customHeight="1" x14ac:dyDescent="0.2">
      <c r="A2" s="1"/>
      <c r="B2" s="3" t="s">
        <v>3</v>
      </c>
      <c r="C2" s="3"/>
      <c r="D2" s="3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51" t="s">
        <v>7</v>
      </c>
      <c r="C4" s="40" t="s">
        <v>8</v>
      </c>
      <c r="D4" s="40"/>
    </row>
    <row r="5" spans="1:4" x14ac:dyDescent="0.2">
      <c r="A5" s="6"/>
      <c r="B5" s="51"/>
      <c r="C5" s="41">
        <v>43101</v>
      </c>
      <c r="D5" s="41">
        <v>43281</v>
      </c>
    </row>
    <row r="6" spans="1:4" x14ac:dyDescent="0.2">
      <c r="A6" s="8" t="s">
        <v>9</v>
      </c>
      <c r="B6" s="42" t="s">
        <v>10</v>
      </c>
      <c r="C6" s="42" t="s">
        <v>11</v>
      </c>
      <c r="D6" s="42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47">
        <v>0</v>
      </c>
      <c r="D9" s="47">
        <v>0</v>
      </c>
    </row>
    <row r="10" spans="1:4" s="17" customFormat="1" x14ac:dyDescent="0.2">
      <c r="A10" s="13" t="s">
        <v>16</v>
      </c>
      <c r="B10" s="14">
        <v>2</v>
      </c>
      <c r="C10" s="47">
        <v>2115065181</v>
      </c>
      <c r="D10" s="47">
        <v>2180004889</v>
      </c>
    </row>
    <row r="11" spans="1:4" s="12" customFormat="1" x14ac:dyDescent="0.2">
      <c r="A11" s="9" t="s">
        <v>17</v>
      </c>
      <c r="B11" s="10">
        <v>3</v>
      </c>
      <c r="C11" s="48">
        <v>2115065181</v>
      </c>
      <c r="D11" s="48">
        <v>2180004889</v>
      </c>
    </row>
    <row r="12" spans="1:4" s="12" customFormat="1" x14ac:dyDescent="0.2">
      <c r="A12" s="9" t="s">
        <v>18</v>
      </c>
      <c r="B12" s="10"/>
      <c r="C12" s="52"/>
      <c r="D12" s="52"/>
    </row>
    <row r="13" spans="1:4" s="12" customFormat="1" x14ac:dyDescent="0.2">
      <c r="A13" s="9" t="s">
        <v>19</v>
      </c>
      <c r="B13" s="10"/>
      <c r="C13" s="52"/>
      <c r="D13" s="52"/>
    </row>
    <row r="14" spans="1:4" s="17" customFormat="1" x14ac:dyDescent="0.2">
      <c r="A14" s="13" t="s">
        <v>20</v>
      </c>
      <c r="B14" s="14">
        <v>4</v>
      </c>
      <c r="C14" s="47">
        <v>0</v>
      </c>
      <c r="D14" s="47">
        <v>0</v>
      </c>
    </row>
    <row r="15" spans="1:4" s="17" customFormat="1" x14ac:dyDescent="0.2">
      <c r="A15" s="13" t="s">
        <v>21</v>
      </c>
      <c r="B15" s="14">
        <v>5</v>
      </c>
      <c r="C15" s="47">
        <v>0</v>
      </c>
      <c r="D15" s="47">
        <v>0</v>
      </c>
    </row>
    <row r="16" spans="1:4" s="17" customFormat="1" x14ac:dyDescent="0.2">
      <c r="A16" s="13" t="s">
        <v>22</v>
      </c>
      <c r="B16" s="14">
        <v>6</v>
      </c>
      <c r="C16" s="47">
        <v>0</v>
      </c>
      <c r="D16" s="47">
        <v>0</v>
      </c>
    </row>
    <row r="17" spans="1:4" s="17" customFormat="1" x14ac:dyDescent="0.2">
      <c r="A17" s="13" t="s">
        <v>23</v>
      </c>
      <c r="B17" s="14">
        <v>7</v>
      </c>
      <c r="C17" s="47">
        <v>0</v>
      </c>
      <c r="D17" s="47">
        <v>0</v>
      </c>
    </row>
    <row r="18" spans="1:4" s="17" customFormat="1" x14ac:dyDescent="0.2">
      <c r="A18" s="13" t="s">
        <v>24</v>
      </c>
      <c r="B18" s="14">
        <v>8</v>
      </c>
      <c r="C18" s="47">
        <v>8082487</v>
      </c>
      <c r="D18" s="47">
        <v>17602328</v>
      </c>
    </row>
    <row r="19" spans="1:4" s="12" customFormat="1" x14ac:dyDescent="0.2">
      <c r="A19" s="9" t="s">
        <v>25</v>
      </c>
      <c r="B19" s="20">
        <v>9</v>
      </c>
      <c r="C19" s="48">
        <v>8082487</v>
      </c>
      <c r="D19" s="48">
        <v>17602328</v>
      </c>
    </row>
    <row r="20" spans="1:4" s="12" customFormat="1" x14ac:dyDescent="0.2">
      <c r="A20" s="21" t="s">
        <v>26</v>
      </c>
      <c r="B20" s="10"/>
      <c r="C20" s="52"/>
      <c r="D20" s="52"/>
    </row>
    <row r="21" spans="1:4" s="17" customFormat="1" ht="18.75" customHeight="1" x14ac:dyDescent="0.2">
      <c r="A21" s="22" t="s">
        <v>27</v>
      </c>
      <c r="B21" s="14">
        <v>10</v>
      </c>
      <c r="C21" s="47">
        <v>1289125879</v>
      </c>
      <c r="D21" s="47">
        <v>1540728936</v>
      </c>
    </row>
    <row r="22" spans="1:4" s="12" customFormat="1" x14ac:dyDescent="0.2">
      <c r="A22" s="9" t="s">
        <v>28</v>
      </c>
      <c r="B22" s="10">
        <v>11</v>
      </c>
      <c r="C22" s="52">
        <v>0</v>
      </c>
      <c r="D22" s="49">
        <v>498371</v>
      </c>
    </row>
    <row r="23" spans="1:4" s="12" customFormat="1" x14ac:dyDescent="0.2">
      <c r="A23" s="21" t="s">
        <v>29</v>
      </c>
      <c r="B23" s="10">
        <v>12</v>
      </c>
      <c r="C23" s="48">
        <v>1297208366</v>
      </c>
      <c r="D23" s="48">
        <v>1558829635</v>
      </c>
    </row>
    <row r="24" spans="1:4" s="12" customFormat="1" x14ac:dyDescent="0.2">
      <c r="A24" s="21" t="s">
        <v>30</v>
      </c>
      <c r="B24" s="10">
        <v>13</v>
      </c>
      <c r="C24" s="52"/>
      <c r="D24" s="52">
        <v>0</v>
      </c>
    </row>
    <row r="25" spans="1:4" s="12" customFormat="1" x14ac:dyDescent="0.2">
      <c r="A25" s="21" t="s">
        <v>31</v>
      </c>
      <c r="B25" s="10"/>
      <c r="C25" s="52"/>
      <c r="D25" s="52"/>
    </row>
    <row r="26" spans="1:4" s="17" customFormat="1" x14ac:dyDescent="0.2">
      <c r="A26" s="22" t="s">
        <v>32</v>
      </c>
      <c r="B26" s="14">
        <v>14</v>
      </c>
      <c r="C26" s="47">
        <v>0</v>
      </c>
      <c r="D26" s="47">
        <v>0</v>
      </c>
    </row>
    <row r="27" spans="1:4" s="17" customFormat="1" x14ac:dyDescent="0.2">
      <c r="A27" s="22" t="s">
        <v>33</v>
      </c>
      <c r="B27" s="14">
        <v>15</v>
      </c>
      <c r="C27" s="47">
        <v>42660</v>
      </c>
      <c r="D27" s="47">
        <v>35258</v>
      </c>
    </row>
    <row r="28" spans="1:4" s="17" customFormat="1" x14ac:dyDescent="0.2">
      <c r="A28" s="22" t="s">
        <v>34</v>
      </c>
      <c r="B28" s="14">
        <v>16</v>
      </c>
      <c r="C28" s="47">
        <v>0</v>
      </c>
      <c r="D28" s="47">
        <v>0</v>
      </c>
    </row>
    <row r="29" spans="1:4" s="17" customFormat="1" x14ac:dyDescent="0.2">
      <c r="A29" s="22" t="s">
        <v>59</v>
      </c>
      <c r="B29" s="14">
        <v>17</v>
      </c>
      <c r="C29" s="47">
        <v>0</v>
      </c>
      <c r="D29" s="47">
        <v>28519</v>
      </c>
    </row>
    <row r="30" spans="1:4" s="17" customFormat="1" x14ac:dyDescent="0.2">
      <c r="A30" s="22" t="s">
        <v>35</v>
      </c>
      <c r="B30" s="14">
        <v>18</v>
      </c>
      <c r="C30" s="47">
        <v>3321463</v>
      </c>
      <c r="D30" s="47">
        <v>2020240</v>
      </c>
    </row>
    <row r="31" spans="1:4" s="12" customFormat="1" x14ac:dyDescent="0.2">
      <c r="A31" s="21" t="s">
        <v>36</v>
      </c>
      <c r="B31" s="10">
        <v>19</v>
      </c>
      <c r="C31" s="48">
        <v>3364123</v>
      </c>
      <c r="D31" s="48">
        <v>2084017</v>
      </c>
    </row>
    <row r="32" spans="1:4" s="12" customFormat="1" ht="25.5" customHeight="1" x14ac:dyDescent="0.2">
      <c r="A32" s="21" t="s">
        <v>37</v>
      </c>
      <c r="B32" s="10">
        <v>20</v>
      </c>
      <c r="C32" s="48">
        <v>1285928000</v>
      </c>
      <c r="D32" s="48">
        <v>1546741968</v>
      </c>
    </row>
    <row r="33" spans="1:4" s="12" customFormat="1" ht="15.75" customHeight="1" x14ac:dyDescent="0.2">
      <c r="A33" s="21" t="s">
        <v>38</v>
      </c>
      <c r="B33" s="10">
        <v>21</v>
      </c>
      <c r="C33" s="48">
        <v>3400993181</v>
      </c>
      <c r="D33" s="48">
        <v>3726746857</v>
      </c>
    </row>
    <row r="34" spans="1:4" s="12" customFormat="1" x14ac:dyDescent="0.2">
      <c r="A34" s="21" t="s">
        <v>39</v>
      </c>
      <c r="B34" s="10"/>
      <c r="C34" s="52"/>
      <c r="D34" s="52"/>
    </row>
    <row r="35" spans="1:4" s="17" customFormat="1" x14ac:dyDescent="0.2">
      <c r="A35" s="22" t="s">
        <v>40</v>
      </c>
      <c r="B35" s="14">
        <v>22</v>
      </c>
      <c r="C35" s="47">
        <v>0</v>
      </c>
      <c r="D35" s="47">
        <v>0</v>
      </c>
    </row>
    <row r="36" spans="1:4" s="17" customFormat="1" x14ac:dyDescent="0.2">
      <c r="A36" s="22" t="s">
        <v>33</v>
      </c>
      <c r="B36" s="14">
        <v>23</v>
      </c>
      <c r="C36" s="47">
        <v>0</v>
      </c>
      <c r="D36" s="47">
        <v>0</v>
      </c>
    </row>
    <row r="37" spans="1:4" s="17" customFormat="1" x14ac:dyDescent="0.2">
      <c r="A37" s="22" t="s">
        <v>34</v>
      </c>
      <c r="B37" s="14">
        <v>24</v>
      </c>
      <c r="C37" s="47">
        <v>0</v>
      </c>
      <c r="D37" s="47">
        <v>0</v>
      </c>
    </row>
    <row r="38" spans="1:4" s="17" customFormat="1" x14ac:dyDescent="0.2">
      <c r="A38" s="22" t="s">
        <v>41</v>
      </c>
      <c r="B38" s="14">
        <v>25</v>
      </c>
      <c r="C38" s="47">
        <v>0</v>
      </c>
      <c r="D38" s="47">
        <v>0</v>
      </c>
    </row>
    <row r="39" spans="1:4" s="17" customFormat="1" x14ac:dyDescent="0.2">
      <c r="A39" s="22" t="s">
        <v>42</v>
      </c>
      <c r="B39" s="14">
        <v>26</v>
      </c>
      <c r="C39" s="47">
        <v>0</v>
      </c>
      <c r="D39" s="47">
        <v>0</v>
      </c>
    </row>
    <row r="40" spans="1:4" s="12" customFormat="1" x14ac:dyDescent="0.2">
      <c r="A40" s="21" t="s">
        <v>43</v>
      </c>
      <c r="B40" s="10">
        <v>27</v>
      </c>
      <c r="C40" s="48">
        <v>0</v>
      </c>
      <c r="D40" s="48">
        <v>0</v>
      </c>
    </row>
    <row r="41" spans="1:4" s="12" customFormat="1" x14ac:dyDescent="0.2">
      <c r="A41" s="21" t="s">
        <v>44</v>
      </c>
      <c r="B41" s="10">
        <v>28</v>
      </c>
      <c r="C41" s="47">
        <v>7916243</v>
      </c>
      <c r="D41" s="47">
        <v>10003650</v>
      </c>
    </row>
    <row r="42" spans="1:4" s="12" customFormat="1" x14ac:dyDescent="0.2">
      <c r="A42" s="21" t="s">
        <v>45</v>
      </c>
      <c r="B42" s="10"/>
      <c r="C42" s="52"/>
      <c r="D42" s="52"/>
    </row>
    <row r="43" spans="1:4" s="17" customFormat="1" x14ac:dyDescent="0.2">
      <c r="A43" s="22" t="s">
        <v>46</v>
      </c>
      <c r="B43" s="14">
        <v>29</v>
      </c>
      <c r="C43" s="47">
        <v>2757609409</v>
      </c>
      <c r="D43" s="47">
        <v>3092231518</v>
      </c>
    </row>
    <row r="44" spans="1:4" s="17" customFormat="1" x14ac:dyDescent="0.2">
      <c r="A44" s="23" t="s">
        <v>47</v>
      </c>
      <c r="B44" s="14">
        <v>30</v>
      </c>
      <c r="C44" s="47">
        <v>0</v>
      </c>
      <c r="D44" s="47"/>
    </row>
    <row r="45" spans="1:4" s="17" customFormat="1" x14ac:dyDescent="0.2">
      <c r="A45" s="22" t="s">
        <v>48</v>
      </c>
      <c r="B45" s="14"/>
      <c r="C45" s="46"/>
      <c r="D45" s="46"/>
    </row>
    <row r="46" spans="1:4" s="17" customFormat="1" x14ac:dyDescent="0.2">
      <c r="A46" s="22" t="s">
        <v>49</v>
      </c>
      <c r="B46" s="14">
        <v>31</v>
      </c>
      <c r="C46" s="47">
        <v>532849536</v>
      </c>
      <c r="D46" s="47">
        <v>642431965</v>
      </c>
    </row>
    <row r="47" spans="1:4" s="17" customFormat="1" x14ac:dyDescent="0.2">
      <c r="A47" s="22" t="s">
        <v>50</v>
      </c>
      <c r="B47" s="14">
        <v>32</v>
      </c>
      <c r="C47" s="47">
        <v>0</v>
      </c>
      <c r="D47" s="47"/>
    </row>
    <row r="48" spans="1:4" s="17" customFormat="1" x14ac:dyDescent="0.2">
      <c r="A48" s="22" t="s">
        <v>51</v>
      </c>
      <c r="B48" s="24"/>
      <c r="C48" s="46"/>
      <c r="D48" s="46"/>
    </row>
    <row r="49" spans="1:4" s="17" customFormat="1" x14ac:dyDescent="0.2">
      <c r="A49" s="22" t="s">
        <v>52</v>
      </c>
      <c r="B49" s="14">
        <v>33</v>
      </c>
      <c r="C49" s="47">
        <v>62</v>
      </c>
      <c r="D49" s="47">
        <v>62</v>
      </c>
    </row>
    <row r="50" spans="1:4" s="17" customFormat="1" x14ac:dyDescent="0.2">
      <c r="A50" s="22" t="s">
        <v>53</v>
      </c>
      <c r="B50" s="14">
        <v>34</v>
      </c>
      <c r="C50" s="47">
        <v>0</v>
      </c>
      <c r="D50" s="47"/>
    </row>
    <row r="51" spans="1:4" s="12" customFormat="1" x14ac:dyDescent="0.2">
      <c r="A51" s="22" t="s">
        <v>54</v>
      </c>
      <c r="B51" s="10"/>
      <c r="C51" s="52"/>
      <c r="D51" s="52"/>
    </row>
    <row r="52" spans="1:4" s="17" customFormat="1" x14ac:dyDescent="0.2">
      <c r="A52" s="22" t="s">
        <v>55</v>
      </c>
      <c r="B52" s="14">
        <v>35</v>
      </c>
      <c r="C52" s="47">
        <v>110534174</v>
      </c>
      <c r="D52" s="47">
        <v>0</v>
      </c>
    </row>
    <row r="53" spans="1:4" s="17" customFormat="1" x14ac:dyDescent="0.2">
      <c r="A53" s="22" t="s">
        <v>56</v>
      </c>
      <c r="B53" s="14">
        <v>36</v>
      </c>
      <c r="C53" s="47">
        <v>0</v>
      </c>
      <c r="D53" s="47">
        <v>7916688</v>
      </c>
    </row>
    <row r="54" spans="1:4" s="12" customFormat="1" x14ac:dyDescent="0.2">
      <c r="A54" s="21" t="s">
        <v>57</v>
      </c>
      <c r="B54" s="10">
        <v>37</v>
      </c>
      <c r="C54" s="47">
        <v>0</v>
      </c>
      <c r="D54" s="47">
        <v>0</v>
      </c>
    </row>
    <row r="55" spans="1:4" s="12" customFormat="1" x14ac:dyDescent="0.2">
      <c r="A55" s="21" t="s">
        <v>58</v>
      </c>
      <c r="B55" s="10">
        <v>38</v>
      </c>
      <c r="C55" s="48">
        <v>3400993181</v>
      </c>
      <c r="D55" s="48">
        <v>3726746857</v>
      </c>
    </row>
  </sheetData>
  <sheetProtection selectLockedCells="1"/>
  <mergeCells count="7">
    <mergeCell ref="B2:D2"/>
    <mergeCell ref="B3:D3"/>
    <mergeCell ref="B1:D1"/>
    <mergeCell ref="A1:A2"/>
    <mergeCell ref="B4:B5"/>
    <mergeCell ref="C4:D4"/>
    <mergeCell ref="A4:A5"/>
  </mergeCells>
  <dataValidations count="9">
    <dataValidation allowBlank="1" showInputMessage="1" showErrorMessage="1" errorTitle="Eroare format data" error="Eroare format data" sqref="C44:D44"/>
    <dataValidation type="whole" allowBlank="1" showInputMessage="1" showErrorMessage="1" errorTitle="Eroare format data" error="Eroare format data" sqref="C41:D41 C49:D50">
      <formula1>0</formula1>
      <formula2>1E+23</formula2>
    </dataValidation>
    <dataValidation type="whole" allowBlank="1" showInputMessage="1" showErrorMessage="1" errorTitle="Eroare format data" error="Eroare format data" sqref="C24:D24 C46:D47">
      <formula1>0</formula1>
      <formula2>1E+21</formula2>
    </dataValidation>
    <dataValidation type="whole" allowBlank="1" showInputMessage="1" showErrorMessage="1" errorTitle="Eroare format data" error="Eroare format data" sqref="C52:D54">
      <formula1>0</formula1>
      <formula2>1000000000000000000</formula2>
    </dataValidation>
    <dataValidation type="whole" allowBlank="1" showInputMessage="1" showErrorMessage="1" errorTitle="Eroare format data" error="Eroare format data" sqref="C35:D39">
      <formula1>0</formula1>
      <formula2>1E+24</formula2>
    </dataValidation>
    <dataValidation type="whole" allowBlank="1" showInputMessage="1" showErrorMessage="1" errorTitle="Eroare format data" error="Eroare format data" sqref="C26:D30">
      <formula1>0</formula1>
      <formula2>10000000000000000000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14:D18">
      <formula1>0</formula1>
      <formula2>1.11111111111111E+23</formula2>
    </dataValidation>
    <dataValidation type="whole" allowBlank="1" showInputMessage="1" showErrorMessage="1" errorTitle="Eroare format data" error="Eroare format data" sqref="C9:D10">
      <formula1>0</formula1>
      <formula2>1.11111111111111E+24</formula2>
    </dataValidation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5"/>
  <sheetViews>
    <sheetView zoomScale="120" zoomScaleNormal="120" zoomScaleSheetLayoutView="100" workbookViewId="0">
      <pane xSplit="1" ySplit="6" topLeftCell="B29" activePane="bottomRight" state="frozen"/>
      <selection pane="topRight" activeCell="B1" sqref="B1"/>
      <selection pane="bottomLeft" activeCell="A17" sqref="A17"/>
      <selection pane="bottomRight" activeCell="C55" sqref="C55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16384" width="9.140625" style="2"/>
  </cols>
  <sheetData>
    <row r="1" spans="1:4" ht="12.75" customHeight="1" x14ac:dyDescent="0.2">
      <c r="A1" s="1" t="s">
        <v>0</v>
      </c>
      <c r="B1" s="25" t="s">
        <v>1</v>
      </c>
      <c r="C1" s="25"/>
      <c r="D1" s="25"/>
    </row>
    <row r="2" spans="1:4" ht="25.5" customHeight="1" x14ac:dyDescent="0.2">
      <c r="A2" s="1"/>
      <c r="B2" s="32" t="s">
        <v>3</v>
      </c>
      <c r="C2" s="33"/>
      <c r="D2" s="34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29" t="s">
        <v>7</v>
      </c>
      <c r="C4" s="29" t="s">
        <v>8</v>
      </c>
      <c r="D4" s="29"/>
    </row>
    <row r="5" spans="1:4" x14ac:dyDescent="0.2">
      <c r="A5" s="6"/>
      <c r="B5" s="29"/>
      <c r="C5" s="30">
        <v>43101</v>
      </c>
      <c r="D5" s="30">
        <v>43281</v>
      </c>
    </row>
    <row r="6" spans="1:4" x14ac:dyDescent="0.2">
      <c r="A6" s="8" t="s">
        <v>9</v>
      </c>
      <c r="B6" s="31" t="s">
        <v>10</v>
      </c>
      <c r="C6" s="31" t="s">
        <v>11</v>
      </c>
      <c r="D6" s="31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27">
        <v>0</v>
      </c>
      <c r="D9" s="27">
        <v>0</v>
      </c>
    </row>
    <row r="10" spans="1:4" s="17" customFormat="1" x14ac:dyDescent="0.2">
      <c r="A10" s="13" t="s">
        <v>16</v>
      </c>
      <c r="B10" s="14">
        <v>2</v>
      </c>
      <c r="C10" s="27">
        <v>5889873412</v>
      </c>
      <c r="D10" s="27">
        <v>5897777938</v>
      </c>
    </row>
    <row r="11" spans="1:4" s="12" customFormat="1" x14ac:dyDescent="0.2">
      <c r="A11" s="9" t="s">
        <v>17</v>
      </c>
      <c r="B11" s="10">
        <v>3</v>
      </c>
      <c r="C11" s="26">
        <v>5889873412</v>
      </c>
      <c r="D11" s="26">
        <v>5897777938</v>
      </c>
    </row>
    <row r="12" spans="1:4" s="12" customFormat="1" x14ac:dyDescent="0.2">
      <c r="A12" s="9" t="s">
        <v>18</v>
      </c>
      <c r="B12" s="10"/>
      <c r="C12" s="11"/>
      <c r="D12" s="11"/>
    </row>
    <row r="13" spans="1:4" s="12" customFormat="1" x14ac:dyDescent="0.2">
      <c r="A13" s="9" t="s">
        <v>19</v>
      </c>
      <c r="B13" s="10"/>
      <c r="C13" s="11"/>
      <c r="D13" s="11"/>
    </row>
    <row r="14" spans="1:4" s="17" customFormat="1" x14ac:dyDescent="0.2">
      <c r="A14" s="13" t="s">
        <v>20</v>
      </c>
      <c r="B14" s="14">
        <v>4</v>
      </c>
      <c r="C14" s="27">
        <v>0</v>
      </c>
      <c r="D14" s="27">
        <v>0</v>
      </c>
    </row>
    <row r="15" spans="1:4" s="17" customFormat="1" x14ac:dyDescent="0.2">
      <c r="A15" s="13" t="s">
        <v>21</v>
      </c>
      <c r="B15" s="14">
        <v>5</v>
      </c>
      <c r="C15" s="27">
        <v>0</v>
      </c>
      <c r="D15" s="27">
        <v>0</v>
      </c>
    </row>
    <row r="16" spans="1:4" s="17" customFormat="1" x14ac:dyDescent="0.2">
      <c r="A16" s="13" t="s">
        <v>22</v>
      </c>
      <c r="B16" s="14">
        <v>6</v>
      </c>
      <c r="C16" s="27">
        <v>17968</v>
      </c>
      <c r="D16" s="27">
        <v>27474</v>
      </c>
    </row>
    <row r="17" spans="1:4" s="17" customFormat="1" x14ac:dyDescent="0.2">
      <c r="A17" s="13" t="s">
        <v>23</v>
      </c>
      <c r="B17" s="14">
        <v>7</v>
      </c>
      <c r="C17" s="27">
        <v>0</v>
      </c>
      <c r="D17" s="27">
        <v>0</v>
      </c>
    </row>
    <row r="18" spans="1:4" s="17" customFormat="1" x14ac:dyDescent="0.2">
      <c r="A18" s="13" t="s">
        <v>24</v>
      </c>
      <c r="B18" s="14">
        <v>8</v>
      </c>
      <c r="C18" s="27">
        <v>59379</v>
      </c>
      <c r="D18" s="27">
        <v>18020528</v>
      </c>
    </row>
    <row r="19" spans="1:4" s="12" customFormat="1" x14ac:dyDescent="0.2">
      <c r="A19" s="9" t="s">
        <v>25</v>
      </c>
      <c r="B19" s="20">
        <v>9</v>
      </c>
      <c r="C19" s="18">
        <v>77347</v>
      </c>
      <c r="D19" s="18">
        <v>18048002</v>
      </c>
    </row>
    <row r="20" spans="1:4" s="12" customFormat="1" x14ac:dyDescent="0.2">
      <c r="A20" s="21" t="s">
        <v>26</v>
      </c>
      <c r="B20" s="10"/>
      <c r="C20" s="11"/>
      <c r="D20" s="11"/>
    </row>
    <row r="21" spans="1:4" s="17" customFormat="1" ht="18.75" customHeight="1" x14ac:dyDescent="0.2">
      <c r="A21" s="22" t="s">
        <v>27</v>
      </c>
      <c r="B21" s="14">
        <v>10</v>
      </c>
      <c r="C21" s="27">
        <v>2715043253</v>
      </c>
      <c r="D21" s="27">
        <v>3526861871</v>
      </c>
    </row>
    <row r="22" spans="1:4" s="12" customFormat="1" x14ac:dyDescent="0.2">
      <c r="A22" s="9" t="s">
        <v>28</v>
      </c>
      <c r="B22" s="10">
        <v>11</v>
      </c>
      <c r="C22" s="27">
        <v>18742209</v>
      </c>
      <c r="D22" s="27">
        <v>28202485</v>
      </c>
    </row>
    <row r="23" spans="1:4" s="12" customFormat="1" x14ac:dyDescent="0.2">
      <c r="A23" s="21" t="s">
        <v>29</v>
      </c>
      <c r="B23" s="10">
        <v>12</v>
      </c>
      <c r="C23" s="26">
        <v>2733862809</v>
      </c>
      <c r="D23" s="26">
        <v>3573112358</v>
      </c>
    </row>
    <row r="24" spans="1:4" s="12" customFormat="1" x14ac:dyDescent="0.2">
      <c r="A24" s="21" t="s">
        <v>30</v>
      </c>
      <c r="B24" s="10">
        <v>13</v>
      </c>
      <c r="C24" s="11">
        <v>0</v>
      </c>
      <c r="D24" s="11">
        <v>0</v>
      </c>
    </row>
    <row r="25" spans="1:4" s="12" customFormat="1" x14ac:dyDescent="0.2">
      <c r="A25" s="21" t="s">
        <v>31</v>
      </c>
      <c r="B25" s="10"/>
      <c r="C25" s="11"/>
      <c r="D25" s="11"/>
    </row>
    <row r="26" spans="1:4" s="17" customFormat="1" x14ac:dyDescent="0.2">
      <c r="A26" s="22" t="s">
        <v>32</v>
      </c>
      <c r="B26" s="14">
        <v>14</v>
      </c>
      <c r="C26" s="27">
        <v>0</v>
      </c>
      <c r="D26" s="27">
        <v>0</v>
      </c>
    </row>
    <row r="27" spans="1:4" s="17" customFormat="1" x14ac:dyDescent="0.2">
      <c r="A27" s="22" t="s">
        <v>33</v>
      </c>
      <c r="B27" s="14">
        <v>15</v>
      </c>
      <c r="C27" s="27">
        <v>4311839</v>
      </c>
      <c r="D27" s="27">
        <v>4751256</v>
      </c>
    </row>
    <row r="28" spans="1:4" s="17" customFormat="1" x14ac:dyDescent="0.2">
      <c r="A28" s="22" t="s">
        <v>34</v>
      </c>
      <c r="B28" s="14">
        <v>16</v>
      </c>
      <c r="C28" s="27">
        <v>0</v>
      </c>
      <c r="D28" s="27">
        <v>0</v>
      </c>
    </row>
    <row r="29" spans="1:4" s="17" customFormat="1" x14ac:dyDescent="0.2">
      <c r="A29" s="22" t="s">
        <v>59</v>
      </c>
      <c r="B29" s="14">
        <v>17</v>
      </c>
      <c r="C29" s="27">
        <v>18171</v>
      </c>
      <c r="D29" s="27">
        <v>131361</v>
      </c>
    </row>
    <row r="30" spans="1:4" s="17" customFormat="1" x14ac:dyDescent="0.2">
      <c r="A30" s="22" t="s">
        <v>35</v>
      </c>
      <c r="B30" s="14">
        <v>18</v>
      </c>
      <c r="C30" s="27">
        <v>85238</v>
      </c>
      <c r="D30" s="27">
        <v>104524</v>
      </c>
    </row>
    <row r="31" spans="1:4" s="12" customFormat="1" x14ac:dyDescent="0.2">
      <c r="A31" s="21" t="s">
        <v>36</v>
      </c>
      <c r="B31" s="10">
        <v>19</v>
      </c>
      <c r="C31" s="26">
        <v>4415248</v>
      </c>
      <c r="D31" s="26">
        <v>4987141</v>
      </c>
    </row>
    <row r="32" spans="1:4" s="12" customFormat="1" ht="25.5" customHeight="1" x14ac:dyDescent="0.2">
      <c r="A32" s="21" t="s">
        <v>37</v>
      </c>
      <c r="B32" s="10">
        <v>20</v>
      </c>
      <c r="C32" s="26">
        <v>2729388182</v>
      </c>
      <c r="D32" s="26">
        <v>3568065820</v>
      </c>
    </row>
    <row r="33" spans="1:4" s="12" customFormat="1" ht="15.75" customHeight="1" x14ac:dyDescent="0.2">
      <c r="A33" s="21" t="s">
        <v>38</v>
      </c>
      <c r="B33" s="10">
        <v>21</v>
      </c>
      <c r="C33" s="26">
        <v>8619261594</v>
      </c>
      <c r="D33" s="26">
        <v>9465843758</v>
      </c>
    </row>
    <row r="34" spans="1:4" s="12" customFormat="1" x14ac:dyDescent="0.2">
      <c r="A34" s="21" t="s">
        <v>39</v>
      </c>
      <c r="B34" s="10"/>
      <c r="C34" s="11"/>
      <c r="D34" s="11"/>
    </row>
    <row r="35" spans="1:4" s="17" customFormat="1" x14ac:dyDescent="0.2">
      <c r="A35" s="22" t="s">
        <v>40</v>
      </c>
      <c r="B35" s="14">
        <v>22</v>
      </c>
      <c r="C35" s="27">
        <v>0</v>
      </c>
      <c r="D35" s="27">
        <v>0</v>
      </c>
    </row>
    <row r="36" spans="1:4" s="17" customFormat="1" x14ac:dyDescent="0.2">
      <c r="A36" s="22" t="s">
        <v>33</v>
      </c>
      <c r="B36" s="14">
        <v>23</v>
      </c>
      <c r="C36" s="27">
        <v>0</v>
      </c>
      <c r="D36" s="27">
        <v>0</v>
      </c>
    </row>
    <row r="37" spans="1:4" s="17" customFormat="1" x14ac:dyDescent="0.2">
      <c r="A37" s="22" t="s">
        <v>34</v>
      </c>
      <c r="B37" s="14">
        <v>24</v>
      </c>
      <c r="C37" s="27">
        <v>0</v>
      </c>
      <c r="D37" s="27">
        <v>0</v>
      </c>
    </row>
    <row r="38" spans="1:4" s="17" customFormat="1" x14ac:dyDescent="0.2">
      <c r="A38" s="22" t="s">
        <v>41</v>
      </c>
      <c r="B38" s="14">
        <v>25</v>
      </c>
      <c r="C38" s="27">
        <v>0</v>
      </c>
      <c r="D38" s="27">
        <v>0</v>
      </c>
    </row>
    <row r="39" spans="1:4" s="17" customFormat="1" x14ac:dyDescent="0.2">
      <c r="A39" s="22" t="s">
        <v>42</v>
      </c>
      <c r="B39" s="14">
        <v>26</v>
      </c>
      <c r="C39" s="27">
        <v>0</v>
      </c>
      <c r="D39" s="27">
        <v>0</v>
      </c>
    </row>
    <row r="40" spans="1:4" s="12" customFormat="1" x14ac:dyDescent="0.2">
      <c r="A40" s="21" t="s">
        <v>43</v>
      </c>
      <c r="B40" s="10">
        <v>27</v>
      </c>
      <c r="C40" s="26">
        <v>0</v>
      </c>
      <c r="D40" s="26">
        <v>0</v>
      </c>
    </row>
    <row r="41" spans="1:4" s="12" customFormat="1" x14ac:dyDescent="0.2">
      <c r="A41" s="21" t="s">
        <v>44</v>
      </c>
      <c r="B41" s="10">
        <v>28</v>
      </c>
      <c r="C41" s="11">
        <v>59379</v>
      </c>
      <c r="D41" s="11">
        <v>59397</v>
      </c>
    </row>
    <row r="42" spans="1:4" s="12" customFormat="1" x14ac:dyDescent="0.2">
      <c r="A42" s="21" t="s">
        <v>45</v>
      </c>
      <c r="B42" s="10"/>
      <c r="C42" s="11"/>
      <c r="D42" s="11"/>
    </row>
    <row r="43" spans="1:4" s="17" customFormat="1" x14ac:dyDescent="0.2">
      <c r="A43" s="22" t="s">
        <v>46</v>
      </c>
      <c r="B43" s="14">
        <v>29</v>
      </c>
      <c r="C43" s="27">
        <v>8346954451</v>
      </c>
      <c r="D43" s="27">
        <v>9409683373</v>
      </c>
    </row>
    <row r="44" spans="1:4" s="17" customFormat="1" x14ac:dyDescent="0.2">
      <c r="A44" s="23" t="s">
        <v>47</v>
      </c>
      <c r="B44" s="14">
        <v>30</v>
      </c>
      <c r="C44" s="27">
        <v>0</v>
      </c>
      <c r="D44" s="27">
        <v>0</v>
      </c>
    </row>
    <row r="45" spans="1:4" s="17" customFormat="1" x14ac:dyDescent="0.2">
      <c r="A45" s="22" t="s">
        <v>48</v>
      </c>
      <c r="B45" s="14"/>
      <c r="C45" s="27"/>
      <c r="D45" s="27"/>
    </row>
    <row r="46" spans="1:4" s="17" customFormat="1" x14ac:dyDescent="0.2">
      <c r="A46" s="22" t="s">
        <v>49</v>
      </c>
      <c r="B46" s="14">
        <v>31</v>
      </c>
      <c r="C46" s="27">
        <v>0</v>
      </c>
      <c r="D46" s="27">
        <v>0</v>
      </c>
    </row>
    <row r="47" spans="1:4" s="17" customFormat="1" x14ac:dyDescent="0.2">
      <c r="A47" s="22" t="s">
        <v>50</v>
      </c>
      <c r="B47" s="14">
        <v>32</v>
      </c>
      <c r="C47" s="27">
        <v>0</v>
      </c>
      <c r="D47" s="27">
        <v>0</v>
      </c>
    </row>
    <row r="48" spans="1:4" s="17" customFormat="1" x14ac:dyDescent="0.2">
      <c r="A48" s="22" t="s">
        <v>51</v>
      </c>
      <c r="B48" s="24"/>
      <c r="C48" s="27"/>
      <c r="D48" s="27"/>
    </row>
    <row r="49" spans="1:4" s="17" customFormat="1" x14ac:dyDescent="0.2">
      <c r="A49" s="22" t="s">
        <v>52</v>
      </c>
      <c r="B49" s="14">
        <v>33</v>
      </c>
      <c r="C49" s="27">
        <v>0</v>
      </c>
      <c r="D49" s="27">
        <v>0</v>
      </c>
    </row>
    <row r="50" spans="1:4" s="17" customFormat="1" x14ac:dyDescent="0.2">
      <c r="A50" s="22" t="s">
        <v>53</v>
      </c>
      <c r="B50" s="14">
        <v>34</v>
      </c>
      <c r="C50" s="27">
        <v>0</v>
      </c>
      <c r="D50" s="27">
        <v>0</v>
      </c>
    </row>
    <row r="51" spans="1:4" s="12" customFormat="1" x14ac:dyDescent="0.2">
      <c r="A51" s="22" t="s">
        <v>54</v>
      </c>
      <c r="B51" s="10"/>
      <c r="C51" s="11"/>
      <c r="D51" s="11"/>
    </row>
    <row r="52" spans="1:4" s="17" customFormat="1" x14ac:dyDescent="0.2">
      <c r="A52" s="22" t="s">
        <v>55</v>
      </c>
      <c r="B52" s="14">
        <v>35</v>
      </c>
      <c r="C52" s="27">
        <v>272307143</v>
      </c>
      <c r="D52" s="27">
        <v>56160385</v>
      </c>
    </row>
    <row r="53" spans="1:4" s="17" customFormat="1" x14ac:dyDescent="0.2">
      <c r="A53" s="22" t="s">
        <v>56</v>
      </c>
      <c r="B53" s="14">
        <v>36</v>
      </c>
      <c r="C53" s="27">
        <v>0</v>
      </c>
      <c r="D53" s="27">
        <v>0</v>
      </c>
    </row>
    <row r="54" spans="1:4" s="12" customFormat="1" x14ac:dyDescent="0.2">
      <c r="A54" s="21" t="s">
        <v>57</v>
      </c>
      <c r="B54" s="10">
        <v>37</v>
      </c>
      <c r="C54" s="27">
        <v>0</v>
      </c>
      <c r="D54" s="27">
        <v>0</v>
      </c>
    </row>
    <row r="55" spans="1:4" s="12" customFormat="1" x14ac:dyDescent="0.2">
      <c r="A55" s="21" t="s">
        <v>58</v>
      </c>
      <c r="B55" s="10">
        <v>38</v>
      </c>
      <c r="C55" s="26">
        <v>8619261594</v>
      </c>
      <c r="D55" s="26">
        <v>9465843758</v>
      </c>
    </row>
  </sheetData>
  <sheetProtection selectLockedCells="1"/>
  <mergeCells count="7">
    <mergeCell ref="B3:D3"/>
    <mergeCell ref="A1:A2"/>
    <mergeCell ref="A4:A5"/>
    <mergeCell ref="B4:B5"/>
    <mergeCell ref="C4:D4"/>
    <mergeCell ref="B1:D1"/>
    <mergeCell ref="B2:D2"/>
  </mergeCells>
  <dataValidations count="9">
    <dataValidation type="whole" allowBlank="1" showInputMessage="1" showErrorMessage="1" errorTitle="Eroare format data" error="Eroare format data" sqref="C9:D10">
      <formula1>0</formula1>
      <formula2>1.11111111111111E+24</formula2>
    </dataValidation>
    <dataValidation type="whole" allowBlank="1" showInputMessage="1" showErrorMessage="1" errorTitle="Eroare format data" error="Eroare format data" sqref="C14:D18">
      <formula1>0</formula1>
      <formula2>1.11111111111111E+23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26:D30">
      <formula1>0</formula1>
      <formula2>10000000000000000000</formula2>
    </dataValidation>
    <dataValidation type="whole" allowBlank="1" showInputMessage="1" showErrorMessage="1" errorTitle="Eroare format data" error="Eroare format data" sqref="C35:D39">
      <formula1>0</formula1>
      <formula2>1E+24</formula2>
    </dataValidation>
    <dataValidation type="whole" allowBlank="1" showInputMessage="1" showErrorMessage="1" errorTitle="Eroare format data" error="Eroare format data" sqref="C43:D44">
      <formula1>0</formula1>
      <formula2>1E+22</formula2>
    </dataValidation>
    <dataValidation type="whole" allowBlank="1" showInputMessage="1" showErrorMessage="1" errorTitle="Eroare format data" error="Eroare format data" sqref="C52:D54">
      <formula1>0</formula1>
      <formula2>1000000000000000000</formula2>
    </dataValidation>
    <dataValidation type="whole" allowBlank="1" showInputMessage="1" showErrorMessage="1" errorTitle="Eroare format data" error="Eroare format data" sqref="C24:D24 C46:D47">
      <formula1>0</formula1>
      <formula2>1E+21</formula2>
    </dataValidation>
    <dataValidation type="whole" allowBlank="1" showInputMessage="1" showErrorMessage="1" errorTitle="Eroare format data" error="Eroare format data" sqref="C41:D41 C49:D50">
      <formula1>0</formula1>
      <formula2>1E+23</formula2>
    </dataValidation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5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D15" sqref="D15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16384" width="9.140625" style="2"/>
  </cols>
  <sheetData>
    <row r="1" spans="1:4" ht="12.75" customHeight="1" x14ac:dyDescent="0.2">
      <c r="A1" s="1" t="s">
        <v>0</v>
      </c>
      <c r="B1" s="39" t="s">
        <v>61</v>
      </c>
      <c r="C1" s="39"/>
      <c r="D1" s="39"/>
    </row>
    <row r="2" spans="1:4" ht="25.5" customHeight="1" x14ac:dyDescent="0.2">
      <c r="A2" s="1"/>
      <c r="B2" s="3" t="s">
        <v>3</v>
      </c>
      <c r="C2" s="3"/>
      <c r="D2" s="3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40" t="s">
        <v>7</v>
      </c>
      <c r="C4" s="40" t="s">
        <v>8</v>
      </c>
      <c r="D4" s="40"/>
    </row>
    <row r="5" spans="1:4" x14ac:dyDescent="0.2">
      <c r="A5" s="6"/>
      <c r="B5" s="40"/>
      <c r="C5" s="41">
        <v>43101</v>
      </c>
      <c r="D5" s="41">
        <v>43281</v>
      </c>
    </row>
    <row r="6" spans="1:4" x14ac:dyDescent="0.2">
      <c r="A6" s="8" t="s">
        <v>9</v>
      </c>
      <c r="B6" s="42" t="s">
        <v>10</v>
      </c>
      <c r="C6" s="42" t="s">
        <v>11</v>
      </c>
      <c r="D6" s="42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27">
        <v>612950597</v>
      </c>
      <c r="D9" s="27">
        <v>603776224</v>
      </c>
    </row>
    <row r="10" spans="1:4" s="17" customFormat="1" x14ac:dyDescent="0.2">
      <c r="A10" s="13" t="s">
        <v>16</v>
      </c>
      <c r="B10" s="14">
        <v>2</v>
      </c>
      <c r="C10" s="27">
        <v>1764260311</v>
      </c>
      <c r="D10" s="27">
        <v>1968614042</v>
      </c>
    </row>
    <row r="11" spans="1:4" s="12" customFormat="1" x14ac:dyDescent="0.2">
      <c r="A11" s="9" t="s">
        <v>17</v>
      </c>
      <c r="B11" s="10">
        <v>3</v>
      </c>
      <c r="C11" s="26">
        <f>C9+C10</f>
        <v>2377210908</v>
      </c>
      <c r="D11" s="26">
        <f>D9+D10</f>
        <v>2572390266</v>
      </c>
    </row>
    <row r="12" spans="1:4" s="12" customFormat="1" x14ac:dyDescent="0.2">
      <c r="A12" s="9" t="s">
        <v>18</v>
      </c>
      <c r="B12" s="10"/>
      <c r="C12" s="11"/>
      <c r="D12" s="11"/>
    </row>
    <row r="13" spans="1:4" s="12" customFormat="1" ht="24" x14ac:dyDescent="0.2">
      <c r="A13" s="9" t="s">
        <v>19</v>
      </c>
      <c r="B13" s="10"/>
      <c r="C13" s="11"/>
      <c r="D13" s="11"/>
    </row>
    <row r="14" spans="1:4" s="17" customFormat="1" x14ac:dyDescent="0.2">
      <c r="A14" s="13" t="s">
        <v>20</v>
      </c>
      <c r="B14" s="14">
        <v>4</v>
      </c>
      <c r="C14" s="27">
        <v>0</v>
      </c>
      <c r="D14" s="27">
        <v>0</v>
      </c>
    </row>
    <row r="15" spans="1:4" s="17" customFormat="1" x14ac:dyDescent="0.2">
      <c r="A15" s="13" t="s">
        <v>21</v>
      </c>
      <c r="B15" s="14">
        <v>5</v>
      </c>
      <c r="C15" s="27">
        <v>0</v>
      </c>
      <c r="D15" s="27">
        <v>0</v>
      </c>
    </row>
    <row r="16" spans="1:4" s="17" customFormat="1" x14ac:dyDescent="0.2">
      <c r="A16" s="13" t="s">
        <v>22</v>
      </c>
      <c r="B16" s="14">
        <v>6</v>
      </c>
      <c r="C16" s="27">
        <v>0</v>
      </c>
      <c r="D16" s="27">
        <v>0</v>
      </c>
    </row>
    <row r="17" spans="1:4" s="17" customFormat="1" x14ac:dyDescent="0.2">
      <c r="A17" s="13" t="s">
        <v>23</v>
      </c>
      <c r="B17" s="14">
        <v>7</v>
      </c>
      <c r="C17" s="27">
        <v>0</v>
      </c>
      <c r="D17" s="27">
        <v>0</v>
      </c>
    </row>
    <row r="18" spans="1:4" s="17" customFormat="1" x14ac:dyDescent="0.2">
      <c r="A18" s="13" t="s">
        <v>24</v>
      </c>
      <c r="B18" s="14">
        <v>8</v>
      </c>
      <c r="C18" s="27">
        <v>1204130</v>
      </c>
      <c r="D18" s="27">
        <v>6966524</v>
      </c>
    </row>
    <row r="19" spans="1:4" s="12" customFormat="1" x14ac:dyDescent="0.2">
      <c r="A19" s="9" t="s">
        <v>25</v>
      </c>
      <c r="B19" s="20">
        <v>9</v>
      </c>
      <c r="C19" s="18">
        <f>C14+C15+C16+C17+C18</f>
        <v>1204130</v>
      </c>
      <c r="D19" s="18">
        <f>D14+D15+D16+D17+D18</f>
        <v>6966524</v>
      </c>
    </row>
    <row r="20" spans="1:4" s="12" customFormat="1" x14ac:dyDescent="0.2">
      <c r="A20" s="21" t="s">
        <v>26</v>
      </c>
      <c r="B20" s="10"/>
      <c r="C20" s="11"/>
      <c r="D20" s="11"/>
    </row>
    <row r="21" spans="1:4" s="17" customFormat="1" ht="18.75" customHeight="1" x14ac:dyDescent="0.2">
      <c r="A21" s="22" t="s">
        <v>27</v>
      </c>
      <c r="B21" s="14">
        <v>10</v>
      </c>
      <c r="C21" s="27">
        <v>222544336</v>
      </c>
      <c r="D21" s="27">
        <v>287172939</v>
      </c>
    </row>
    <row r="22" spans="1:4" s="12" customFormat="1" x14ac:dyDescent="0.2">
      <c r="A22" s="9" t="s">
        <v>28</v>
      </c>
      <c r="B22" s="10">
        <v>11</v>
      </c>
      <c r="C22" s="11">
        <v>2104015</v>
      </c>
      <c r="D22" s="11">
        <v>4071542</v>
      </c>
    </row>
    <row r="23" spans="1:4" s="12" customFormat="1" x14ac:dyDescent="0.2">
      <c r="A23" s="21" t="s">
        <v>29</v>
      </c>
      <c r="B23" s="10">
        <v>12</v>
      </c>
      <c r="C23" s="26">
        <f>C19+C21+C22</f>
        <v>225852481</v>
      </c>
      <c r="D23" s="26">
        <f>D19+D21+D22</f>
        <v>298211005</v>
      </c>
    </row>
    <row r="24" spans="1:4" s="12" customFormat="1" x14ac:dyDescent="0.2">
      <c r="A24" s="21" t="s">
        <v>30</v>
      </c>
      <c r="B24" s="10">
        <v>13</v>
      </c>
      <c r="C24" s="11">
        <v>0</v>
      </c>
      <c r="D24" s="11">
        <v>0</v>
      </c>
    </row>
    <row r="25" spans="1:4" s="12" customFormat="1" ht="24" x14ac:dyDescent="0.2">
      <c r="A25" s="21" t="s">
        <v>31</v>
      </c>
      <c r="B25" s="10"/>
      <c r="C25" s="11"/>
      <c r="D25" s="11"/>
    </row>
    <row r="26" spans="1:4" s="17" customFormat="1" x14ac:dyDescent="0.2">
      <c r="A26" s="22" t="s">
        <v>32</v>
      </c>
      <c r="B26" s="14">
        <v>14</v>
      </c>
      <c r="C26" s="27">
        <v>0</v>
      </c>
      <c r="D26" s="27">
        <v>0</v>
      </c>
    </row>
    <row r="27" spans="1:4" s="17" customFormat="1" x14ac:dyDescent="0.2">
      <c r="A27" s="22" t="s">
        <v>33</v>
      </c>
      <c r="B27" s="14">
        <v>15</v>
      </c>
      <c r="C27" s="27">
        <v>1303815</v>
      </c>
      <c r="D27" s="27">
        <v>1440871</v>
      </c>
    </row>
    <row r="28" spans="1:4" s="17" customFormat="1" x14ac:dyDescent="0.2">
      <c r="A28" s="22" t="s">
        <v>34</v>
      </c>
      <c r="B28" s="14">
        <v>16</v>
      </c>
      <c r="C28" s="27">
        <v>0</v>
      </c>
      <c r="D28" s="27">
        <v>0</v>
      </c>
    </row>
    <row r="29" spans="1:4" s="17" customFormat="1" x14ac:dyDescent="0.2">
      <c r="A29" s="22" t="s">
        <v>59</v>
      </c>
      <c r="B29" s="14">
        <v>17</v>
      </c>
      <c r="C29" s="27">
        <v>0</v>
      </c>
      <c r="D29" s="27">
        <v>7143</v>
      </c>
    </row>
    <row r="30" spans="1:4" s="17" customFormat="1" x14ac:dyDescent="0.2">
      <c r="A30" s="22" t="s">
        <v>35</v>
      </c>
      <c r="B30" s="14">
        <v>18</v>
      </c>
      <c r="C30" s="27">
        <v>721588</v>
      </c>
      <c r="D30" s="27">
        <v>4039169</v>
      </c>
    </row>
    <row r="31" spans="1:4" s="12" customFormat="1" x14ac:dyDescent="0.2">
      <c r="A31" s="21" t="s">
        <v>36</v>
      </c>
      <c r="B31" s="10">
        <v>19</v>
      </c>
      <c r="C31" s="26">
        <f>SUM(C26:C30)</f>
        <v>2025403</v>
      </c>
      <c r="D31" s="26">
        <f>SUM(D26:D30)</f>
        <v>5487183</v>
      </c>
    </row>
    <row r="32" spans="1:4" s="12" customFormat="1" ht="25.5" customHeight="1" x14ac:dyDescent="0.2">
      <c r="A32" s="21" t="s">
        <v>37</v>
      </c>
      <c r="B32" s="10">
        <v>20</v>
      </c>
      <c r="C32" s="26">
        <f>C23+C24-C31-C41</f>
        <v>222622948</v>
      </c>
      <c r="D32" s="26">
        <f>D23+D24-D31-D41</f>
        <v>290999006</v>
      </c>
    </row>
    <row r="33" spans="1:4" s="12" customFormat="1" ht="15.75" customHeight="1" x14ac:dyDescent="0.2">
      <c r="A33" s="21" t="s">
        <v>38</v>
      </c>
      <c r="B33" s="10">
        <v>21</v>
      </c>
      <c r="C33" s="26">
        <f>C11+C32</f>
        <v>2599833856</v>
      </c>
      <c r="D33" s="26">
        <f>D11+D32</f>
        <v>2863389272</v>
      </c>
    </row>
    <row r="34" spans="1:4" s="12" customFormat="1" ht="24" x14ac:dyDescent="0.2">
      <c r="A34" s="21" t="s">
        <v>39</v>
      </c>
      <c r="B34" s="10"/>
      <c r="C34" s="11"/>
      <c r="D34" s="11"/>
    </row>
    <row r="35" spans="1:4" s="17" customFormat="1" x14ac:dyDescent="0.2">
      <c r="A35" s="22" t="s">
        <v>40</v>
      </c>
      <c r="B35" s="14">
        <v>22</v>
      </c>
      <c r="C35" s="27">
        <v>0</v>
      </c>
      <c r="D35" s="27">
        <v>0</v>
      </c>
    </row>
    <row r="36" spans="1:4" s="17" customFormat="1" x14ac:dyDescent="0.2">
      <c r="A36" s="22" t="s">
        <v>33</v>
      </c>
      <c r="B36" s="14">
        <v>23</v>
      </c>
      <c r="C36" s="27">
        <v>0</v>
      </c>
      <c r="D36" s="27">
        <v>0</v>
      </c>
    </row>
    <row r="37" spans="1:4" s="17" customFormat="1" x14ac:dyDescent="0.2">
      <c r="A37" s="22" t="s">
        <v>34</v>
      </c>
      <c r="B37" s="14">
        <v>24</v>
      </c>
      <c r="C37" s="27">
        <v>0</v>
      </c>
      <c r="D37" s="27">
        <v>0</v>
      </c>
    </row>
    <row r="38" spans="1:4" s="17" customFormat="1" x14ac:dyDescent="0.2">
      <c r="A38" s="22" t="s">
        <v>41</v>
      </c>
      <c r="B38" s="14">
        <v>25</v>
      </c>
      <c r="C38" s="27">
        <v>0</v>
      </c>
      <c r="D38" s="27">
        <v>0</v>
      </c>
    </row>
    <row r="39" spans="1:4" s="17" customFormat="1" x14ac:dyDescent="0.2">
      <c r="A39" s="22" t="s">
        <v>42</v>
      </c>
      <c r="B39" s="14">
        <v>26</v>
      </c>
      <c r="C39" s="27">
        <v>0</v>
      </c>
      <c r="D39" s="27">
        <v>0</v>
      </c>
    </row>
    <row r="40" spans="1:4" s="12" customFormat="1" x14ac:dyDescent="0.2">
      <c r="A40" s="21" t="s">
        <v>43</v>
      </c>
      <c r="B40" s="10">
        <v>27</v>
      </c>
      <c r="C40" s="26">
        <f>SUM(C35:C39)</f>
        <v>0</v>
      </c>
      <c r="D40" s="26">
        <f>SUM(D35:D39)</f>
        <v>0</v>
      </c>
    </row>
    <row r="41" spans="1:4" s="12" customFormat="1" x14ac:dyDescent="0.2">
      <c r="A41" s="21" t="s">
        <v>44</v>
      </c>
      <c r="B41" s="10">
        <v>28</v>
      </c>
      <c r="C41" s="11">
        <v>1204130</v>
      </c>
      <c r="D41" s="11">
        <v>1724816</v>
      </c>
    </row>
    <row r="42" spans="1:4" s="12" customFormat="1" x14ac:dyDescent="0.2">
      <c r="A42" s="21" t="s">
        <v>45</v>
      </c>
      <c r="B42" s="10"/>
      <c r="C42" s="11"/>
      <c r="D42" s="11"/>
    </row>
    <row r="43" spans="1:4" s="17" customFormat="1" x14ac:dyDescent="0.2">
      <c r="A43" s="22" t="s">
        <v>46</v>
      </c>
      <c r="B43" s="14">
        <v>29</v>
      </c>
      <c r="C43" s="27">
        <v>2475844010</v>
      </c>
      <c r="D43" s="27">
        <v>2866518461</v>
      </c>
    </row>
    <row r="44" spans="1:4" s="17" customFormat="1" x14ac:dyDescent="0.2">
      <c r="A44" s="23" t="s">
        <v>47</v>
      </c>
      <c r="B44" s="14">
        <v>30</v>
      </c>
      <c r="C44" s="27">
        <v>0</v>
      </c>
      <c r="D44" s="27">
        <v>0</v>
      </c>
    </row>
    <row r="45" spans="1:4" s="17" customFormat="1" x14ac:dyDescent="0.2">
      <c r="A45" s="22" t="s">
        <v>48</v>
      </c>
      <c r="B45" s="14"/>
      <c r="C45" s="27"/>
      <c r="D45" s="27"/>
    </row>
    <row r="46" spans="1:4" s="17" customFormat="1" x14ac:dyDescent="0.2">
      <c r="A46" s="22" t="s">
        <v>49</v>
      </c>
      <c r="B46" s="14">
        <v>31</v>
      </c>
      <c r="C46" s="27"/>
      <c r="D46" s="27"/>
    </row>
    <row r="47" spans="1:4" s="17" customFormat="1" x14ac:dyDescent="0.2">
      <c r="A47" s="22" t="s">
        <v>50</v>
      </c>
      <c r="B47" s="14">
        <v>32</v>
      </c>
      <c r="C47" s="27">
        <v>0</v>
      </c>
      <c r="D47" s="27">
        <v>0</v>
      </c>
    </row>
    <row r="48" spans="1:4" s="17" customFormat="1" x14ac:dyDescent="0.2">
      <c r="A48" s="22" t="s">
        <v>51</v>
      </c>
      <c r="B48" s="24"/>
      <c r="C48" s="27"/>
      <c r="D48" s="27"/>
    </row>
    <row r="49" spans="1:4" s="17" customFormat="1" x14ac:dyDescent="0.2">
      <c r="A49" s="22" t="s">
        <v>52</v>
      </c>
      <c r="B49" s="14">
        <v>33</v>
      </c>
      <c r="C49" s="27"/>
      <c r="D49" s="27"/>
    </row>
    <row r="50" spans="1:4" s="17" customFormat="1" x14ac:dyDescent="0.2">
      <c r="A50" s="22" t="s">
        <v>53</v>
      </c>
      <c r="B50" s="14">
        <v>34</v>
      </c>
      <c r="C50" s="27">
        <v>0</v>
      </c>
      <c r="D50" s="27">
        <v>0</v>
      </c>
    </row>
    <row r="51" spans="1:4" s="12" customFormat="1" x14ac:dyDescent="0.2">
      <c r="A51" s="22" t="s">
        <v>54</v>
      </c>
      <c r="B51" s="10"/>
      <c r="C51" s="11"/>
      <c r="D51" s="11"/>
    </row>
    <row r="52" spans="1:4" s="17" customFormat="1" x14ac:dyDescent="0.2">
      <c r="A52" s="22" t="s">
        <v>55</v>
      </c>
      <c r="B52" s="14">
        <v>35</v>
      </c>
      <c r="C52" s="27">
        <v>123989846</v>
      </c>
      <c r="D52" s="27">
        <v>0</v>
      </c>
    </row>
    <row r="53" spans="1:4" s="17" customFormat="1" x14ac:dyDescent="0.2">
      <c r="A53" s="22" t="s">
        <v>56</v>
      </c>
      <c r="B53" s="14">
        <v>36</v>
      </c>
      <c r="C53" s="27">
        <v>0</v>
      </c>
      <c r="D53" s="27">
        <v>3129189</v>
      </c>
    </row>
    <row r="54" spans="1:4" s="12" customFormat="1" x14ac:dyDescent="0.2">
      <c r="A54" s="21" t="s">
        <v>57</v>
      </c>
      <c r="B54" s="10">
        <v>37</v>
      </c>
      <c r="C54" s="11"/>
      <c r="D54" s="11"/>
    </row>
    <row r="55" spans="1:4" s="12" customFormat="1" x14ac:dyDescent="0.2">
      <c r="A55" s="21" t="s">
        <v>58</v>
      </c>
      <c r="B55" s="10">
        <v>38</v>
      </c>
      <c r="C55" s="26">
        <f>C43+C44+C46-C47+C49-C50+C52-C53-C54</f>
        <v>2599833856</v>
      </c>
      <c r="D55" s="26">
        <f>D43+D44+D46-D47+D49-D50+D52-D53-D54</f>
        <v>2863389272</v>
      </c>
    </row>
  </sheetData>
  <sheetProtection selectLockedCells="1"/>
  <mergeCells count="7">
    <mergeCell ref="B2:D2"/>
    <mergeCell ref="B3:D3"/>
    <mergeCell ref="A1:A2"/>
    <mergeCell ref="A4:A5"/>
    <mergeCell ref="B4:B5"/>
    <mergeCell ref="C4:D4"/>
    <mergeCell ref="B1:D1"/>
  </mergeCells>
  <dataValidations count="10">
    <dataValidation allowBlank="1" showInputMessage="1" showErrorMessage="1" errorTitle="Eroare format data" error="Eroare format data" sqref="C44:D44"/>
    <dataValidation type="whole" allowBlank="1" showInputMessage="1" showErrorMessage="1" errorTitle="Eroare format data" error="Eroare format data" sqref="C49:D50 C41:D41">
      <formula1>0</formula1>
      <formula2>1E+23</formula2>
    </dataValidation>
    <dataValidation type="whole" allowBlank="1" showInputMessage="1" showErrorMessage="1" errorTitle="Eroare format data" error="Eroare format data" sqref="C46:D47 C24:D24">
      <formula1>0</formula1>
      <formula2>1E+21</formula2>
    </dataValidation>
    <dataValidation type="whole" allowBlank="1" showInputMessage="1" showErrorMessage="1" errorTitle="Eroare format data" error="Eroare format data" sqref="C52:D54">
      <formula1>0</formula1>
      <formula2>1000000000000000000</formula2>
    </dataValidation>
    <dataValidation type="whole" allowBlank="1" showInputMessage="1" showErrorMessage="1" errorTitle="Eroare format data" error="Eroare format data" sqref="C43:D43">
      <formula1>0</formula1>
      <formula2>1E+22</formula2>
    </dataValidation>
    <dataValidation type="whole" allowBlank="1" showInputMessage="1" showErrorMessage="1" errorTitle="Eroare format data" error="Eroare format data" sqref="C35:D39">
      <formula1>0</formula1>
      <formula2>1E+24</formula2>
    </dataValidation>
    <dataValidation type="whole" allowBlank="1" showInputMessage="1" showErrorMessage="1" errorTitle="Eroare format data" error="Eroare format data" sqref="C26:D30">
      <formula1>0</formula1>
      <formula2>10000000000000000000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14:D18">
      <formula1>0</formula1>
      <formula2>1.11111111111111E+23</formula2>
    </dataValidation>
    <dataValidation type="whole" allowBlank="1" showInputMessage="1" showErrorMessage="1" errorTitle="Eroare format data" error="Eroare format data" sqref="C9:D10">
      <formula1>0</formula1>
      <formula2>1.11111111111111E+24</formula2>
    </dataValidation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6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D20" sqref="D20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16384" width="9.140625" style="2"/>
  </cols>
  <sheetData>
    <row r="1" spans="1:4" ht="19.5" customHeight="1" x14ac:dyDescent="0.2">
      <c r="A1" s="1" t="s">
        <v>0</v>
      </c>
      <c r="B1" s="43" t="s">
        <v>62</v>
      </c>
      <c r="C1" s="44"/>
      <c r="D1" s="45"/>
    </row>
    <row r="2" spans="1:4" ht="23.25" customHeight="1" x14ac:dyDescent="0.2">
      <c r="A2" s="1"/>
      <c r="B2" s="3" t="s">
        <v>3</v>
      </c>
      <c r="C2" s="3"/>
      <c r="D2" s="3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40" t="s">
        <v>7</v>
      </c>
      <c r="C4" s="40" t="s">
        <v>8</v>
      </c>
      <c r="D4" s="40"/>
    </row>
    <row r="5" spans="1:4" x14ac:dyDescent="0.2">
      <c r="A5" s="6"/>
      <c r="B5" s="40"/>
      <c r="C5" s="41">
        <v>43101</v>
      </c>
      <c r="D5" s="41">
        <v>43281</v>
      </c>
    </row>
    <row r="6" spans="1:4" x14ac:dyDescent="0.2">
      <c r="A6" s="8" t="s">
        <v>9</v>
      </c>
      <c r="B6" s="42" t="s">
        <v>10</v>
      </c>
      <c r="C6" s="42" t="s">
        <v>11</v>
      </c>
      <c r="D6" s="42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46">
        <v>0</v>
      </c>
      <c r="D9" s="46">
        <v>0</v>
      </c>
    </row>
    <row r="10" spans="1:4" s="17" customFormat="1" x14ac:dyDescent="0.2">
      <c r="A10" s="13" t="s">
        <v>16</v>
      </c>
      <c r="B10" s="14">
        <v>2</v>
      </c>
      <c r="C10" s="47">
        <v>1030680753</v>
      </c>
      <c r="D10" s="47">
        <v>1114849688</v>
      </c>
    </row>
    <row r="11" spans="1:4" s="12" customFormat="1" x14ac:dyDescent="0.2">
      <c r="A11" s="9" t="s">
        <v>17</v>
      </c>
      <c r="B11" s="10">
        <v>3</v>
      </c>
      <c r="C11" s="48">
        <v>1030680753</v>
      </c>
      <c r="D11" s="48">
        <v>1114849688</v>
      </c>
    </row>
    <row r="12" spans="1:4" s="12" customFormat="1" x14ac:dyDescent="0.2">
      <c r="A12" s="9" t="s">
        <v>18</v>
      </c>
      <c r="B12" s="10"/>
      <c r="C12" s="49"/>
      <c r="D12" s="49"/>
    </row>
    <row r="13" spans="1:4" s="12" customFormat="1" ht="24" x14ac:dyDescent="0.2">
      <c r="A13" s="9" t="s">
        <v>19</v>
      </c>
      <c r="B13" s="10"/>
      <c r="C13" s="49"/>
      <c r="D13" s="49"/>
    </row>
    <row r="14" spans="1:4" s="17" customFormat="1" x14ac:dyDescent="0.2">
      <c r="A14" s="13" t="s">
        <v>20</v>
      </c>
      <c r="B14" s="14">
        <v>4</v>
      </c>
      <c r="C14" s="46">
        <v>0</v>
      </c>
      <c r="D14" s="46">
        <v>0</v>
      </c>
    </row>
    <row r="15" spans="1:4" s="17" customFormat="1" x14ac:dyDescent="0.2">
      <c r="A15" s="13" t="s">
        <v>21</v>
      </c>
      <c r="B15" s="14">
        <v>5</v>
      </c>
      <c r="C15" s="46">
        <v>0</v>
      </c>
      <c r="D15" s="46">
        <v>0</v>
      </c>
    </row>
    <row r="16" spans="1:4" s="17" customFormat="1" x14ac:dyDescent="0.2">
      <c r="A16" s="13" t="s">
        <v>22</v>
      </c>
      <c r="B16" s="14">
        <v>6</v>
      </c>
      <c r="C16" s="46">
        <v>0</v>
      </c>
      <c r="D16" s="46">
        <v>0</v>
      </c>
    </row>
    <row r="17" spans="1:4" s="17" customFormat="1" x14ac:dyDescent="0.2">
      <c r="A17" s="13" t="s">
        <v>23</v>
      </c>
      <c r="B17" s="14">
        <v>7</v>
      </c>
      <c r="C17" s="46">
        <v>0</v>
      </c>
      <c r="D17" s="46">
        <v>0</v>
      </c>
    </row>
    <row r="18" spans="1:4" s="17" customFormat="1" x14ac:dyDescent="0.2">
      <c r="A18" s="13" t="s">
        <v>24</v>
      </c>
      <c r="B18" s="14">
        <v>8</v>
      </c>
      <c r="C18" s="47">
        <v>1188081.8400000322</v>
      </c>
      <c r="D18" s="47">
        <v>3995062.1799999997</v>
      </c>
    </row>
    <row r="19" spans="1:4" s="12" customFormat="1" x14ac:dyDescent="0.2">
      <c r="A19" s="9" t="s">
        <v>25</v>
      </c>
      <c r="B19" s="20">
        <v>9</v>
      </c>
      <c r="C19" s="50">
        <v>1188081.8400000322</v>
      </c>
      <c r="D19" s="50">
        <v>3995062.1799999997</v>
      </c>
    </row>
    <row r="20" spans="1:4" s="12" customFormat="1" x14ac:dyDescent="0.2">
      <c r="A20" s="21" t="s">
        <v>26</v>
      </c>
      <c r="B20" s="10"/>
      <c r="C20" s="49"/>
      <c r="D20" s="49"/>
    </row>
    <row r="21" spans="1:4" s="17" customFormat="1" ht="18.75" customHeight="1" x14ac:dyDescent="0.2">
      <c r="A21" s="22" t="s">
        <v>27</v>
      </c>
      <c r="B21" s="14">
        <v>10</v>
      </c>
      <c r="C21" s="47">
        <v>345789594</v>
      </c>
      <c r="D21" s="47">
        <v>430287377</v>
      </c>
    </row>
    <row r="22" spans="1:4" s="12" customFormat="1" x14ac:dyDescent="0.2">
      <c r="A22" s="9" t="s">
        <v>28</v>
      </c>
      <c r="B22" s="10">
        <v>11</v>
      </c>
      <c r="C22" s="49">
        <v>24099</v>
      </c>
      <c r="D22" s="49">
        <v>605866</v>
      </c>
    </row>
    <row r="23" spans="1:4" s="12" customFormat="1" x14ac:dyDescent="0.2">
      <c r="A23" s="21" t="s">
        <v>29</v>
      </c>
      <c r="B23" s="10">
        <v>12</v>
      </c>
      <c r="C23" s="48">
        <v>347001774.84000003</v>
      </c>
      <c r="D23" s="48">
        <v>434888305.18000001</v>
      </c>
    </row>
    <row r="24" spans="1:4" s="12" customFormat="1" x14ac:dyDescent="0.2">
      <c r="A24" s="21" t="s">
        <v>30</v>
      </c>
      <c r="B24" s="10">
        <v>13</v>
      </c>
      <c r="C24" s="46">
        <v>0</v>
      </c>
      <c r="D24" s="46">
        <v>0</v>
      </c>
    </row>
    <row r="25" spans="1:4" s="12" customFormat="1" ht="24" x14ac:dyDescent="0.2">
      <c r="A25" s="21" t="s">
        <v>31</v>
      </c>
      <c r="B25" s="10"/>
      <c r="C25" s="49"/>
      <c r="D25" s="49"/>
    </row>
    <row r="26" spans="1:4" s="17" customFormat="1" x14ac:dyDescent="0.2">
      <c r="A26" s="22" t="s">
        <v>32</v>
      </c>
      <c r="B26" s="14">
        <v>14</v>
      </c>
      <c r="C26" s="46">
        <v>0</v>
      </c>
      <c r="D26" s="46">
        <v>0</v>
      </c>
    </row>
    <row r="27" spans="1:4" s="17" customFormat="1" x14ac:dyDescent="0.2">
      <c r="A27" s="22" t="s">
        <v>33</v>
      </c>
      <c r="B27" s="14">
        <v>15</v>
      </c>
      <c r="C27" s="47">
        <v>11914</v>
      </c>
      <c r="D27" s="47">
        <v>11816</v>
      </c>
    </row>
    <row r="28" spans="1:4" s="17" customFormat="1" x14ac:dyDescent="0.2">
      <c r="A28" s="22" t="s">
        <v>34</v>
      </c>
      <c r="B28" s="14">
        <v>16</v>
      </c>
      <c r="C28" s="46">
        <v>0</v>
      </c>
      <c r="D28" s="46">
        <v>0</v>
      </c>
    </row>
    <row r="29" spans="1:4" s="17" customFormat="1" x14ac:dyDescent="0.2">
      <c r="A29" s="22" t="s">
        <v>59</v>
      </c>
      <c r="B29" s="14">
        <v>17</v>
      </c>
      <c r="C29" s="46">
        <v>0</v>
      </c>
      <c r="D29" s="46">
        <v>0</v>
      </c>
    </row>
    <row r="30" spans="1:4" s="17" customFormat="1" x14ac:dyDescent="0.2">
      <c r="A30" s="22" t="s">
        <v>35</v>
      </c>
      <c r="B30" s="14">
        <v>18</v>
      </c>
      <c r="C30" s="47">
        <v>678597</v>
      </c>
      <c r="D30" s="47">
        <v>765931</v>
      </c>
    </row>
    <row r="31" spans="1:4" s="12" customFormat="1" x14ac:dyDescent="0.2">
      <c r="A31" s="21" t="s">
        <v>36</v>
      </c>
      <c r="B31" s="10">
        <v>19</v>
      </c>
      <c r="C31" s="48">
        <v>690511</v>
      </c>
      <c r="D31" s="48">
        <v>777747</v>
      </c>
    </row>
    <row r="32" spans="1:4" s="12" customFormat="1" ht="25.5" customHeight="1" x14ac:dyDescent="0.2">
      <c r="A32" s="21" t="s">
        <v>37</v>
      </c>
      <c r="B32" s="10">
        <v>20</v>
      </c>
      <c r="C32" s="48">
        <v>345123182.00000006</v>
      </c>
      <c r="D32" s="48">
        <v>432573458.31999999</v>
      </c>
    </row>
    <row r="33" spans="1:4" s="12" customFormat="1" ht="15.75" customHeight="1" x14ac:dyDescent="0.2">
      <c r="A33" s="21" t="s">
        <v>38</v>
      </c>
      <c r="B33" s="10">
        <v>21</v>
      </c>
      <c r="C33" s="48">
        <v>1375803935.5</v>
      </c>
      <c r="D33" s="48">
        <v>1547423146.3199999</v>
      </c>
    </row>
    <row r="34" spans="1:4" s="12" customFormat="1" ht="24" x14ac:dyDescent="0.2">
      <c r="A34" s="21" t="s">
        <v>39</v>
      </c>
      <c r="B34" s="10"/>
      <c r="C34" s="49"/>
      <c r="D34" s="49"/>
    </row>
    <row r="35" spans="1:4" s="17" customFormat="1" x14ac:dyDescent="0.2">
      <c r="A35" s="22" t="s">
        <v>40</v>
      </c>
      <c r="B35" s="14">
        <v>22</v>
      </c>
      <c r="C35" s="46">
        <v>0</v>
      </c>
      <c r="D35" s="46">
        <v>0</v>
      </c>
    </row>
    <row r="36" spans="1:4" s="17" customFormat="1" x14ac:dyDescent="0.2">
      <c r="A36" s="22" t="s">
        <v>33</v>
      </c>
      <c r="B36" s="14">
        <v>23</v>
      </c>
      <c r="C36" s="46">
        <v>0</v>
      </c>
      <c r="D36" s="46">
        <v>0</v>
      </c>
    </row>
    <row r="37" spans="1:4" s="17" customFormat="1" x14ac:dyDescent="0.2">
      <c r="A37" s="22" t="s">
        <v>34</v>
      </c>
      <c r="B37" s="14">
        <v>24</v>
      </c>
      <c r="C37" s="46">
        <v>0</v>
      </c>
      <c r="D37" s="46">
        <v>0</v>
      </c>
    </row>
    <row r="38" spans="1:4" s="17" customFormat="1" x14ac:dyDescent="0.2">
      <c r="A38" s="22" t="s">
        <v>41</v>
      </c>
      <c r="B38" s="14">
        <v>25</v>
      </c>
      <c r="C38" s="46">
        <v>0</v>
      </c>
      <c r="D38" s="46">
        <v>0</v>
      </c>
    </row>
    <row r="39" spans="1:4" s="17" customFormat="1" x14ac:dyDescent="0.2">
      <c r="A39" s="22" t="s">
        <v>42</v>
      </c>
      <c r="B39" s="14">
        <v>26</v>
      </c>
      <c r="C39" s="46">
        <v>0</v>
      </c>
      <c r="D39" s="46">
        <v>0</v>
      </c>
    </row>
    <row r="40" spans="1:4" s="12" customFormat="1" x14ac:dyDescent="0.2">
      <c r="A40" s="21" t="s">
        <v>43</v>
      </c>
      <c r="B40" s="10">
        <v>27</v>
      </c>
      <c r="C40" s="48">
        <v>0</v>
      </c>
      <c r="D40" s="48">
        <v>0</v>
      </c>
    </row>
    <row r="41" spans="1:4" s="12" customFormat="1" x14ac:dyDescent="0.2">
      <c r="A41" s="21" t="s">
        <v>44</v>
      </c>
      <c r="B41" s="10">
        <v>28</v>
      </c>
      <c r="C41" s="49">
        <v>1188081.8400000001</v>
      </c>
      <c r="D41" s="49">
        <v>1537099.86</v>
      </c>
    </row>
    <row r="42" spans="1:4" s="12" customFormat="1" x14ac:dyDescent="0.2">
      <c r="A42" s="21" t="s">
        <v>45</v>
      </c>
      <c r="B42" s="10"/>
      <c r="C42" s="49"/>
      <c r="D42" s="49"/>
    </row>
    <row r="43" spans="1:4" s="17" customFormat="1" x14ac:dyDescent="0.2">
      <c r="A43" s="22" t="s">
        <v>46</v>
      </c>
      <c r="B43" s="14">
        <v>29</v>
      </c>
      <c r="C43" s="47">
        <v>1346295152</v>
      </c>
      <c r="D43" s="47">
        <v>1544490473</v>
      </c>
    </row>
    <row r="44" spans="1:4" s="17" customFormat="1" x14ac:dyDescent="0.2">
      <c r="A44" s="23" t="s">
        <v>47</v>
      </c>
      <c r="B44" s="14">
        <v>30</v>
      </c>
      <c r="C44" s="46">
        <v>0</v>
      </c>
      <c r="D44" s="46">
        <v>0</v>
      </c>
    </row>
    <row r="45" spans="1:4" s="17" customFormat="1" x14ac:dyDescent="0.2">
      <c r="A45" s="22" t="s">
        <v>48</v>
      </c>
      <c r="B45" s="14"/>
      <c r="C45" s="47"/>
      <c r="D45" s="47"/>
    </row>
    <row r="46" spans="1:4" s="17" customFormat="1" x14ac:dyDescent="0.2">
      <c r="A46" s="22" t="s">
        <v>49</v>
      </c>
      <c r="B46" s="14">
        <v>31</v>
      </c>
      <c r="C46" s="46">
        <v>0</v>
      </c>
      <c r="D46" s="47">
        <v>0</v>
      </c>
    </row>
    <row r="47" spans="1:4" s="17" customFormat="1" x14ac:dyDescent="0.2">
      <c r="A47" s="22" t="s">
        <v>50</v>
      </c>
      <c r="B47" s="14">
        <v>32</v>
      </c>
      <c r="C47" s="46">
        <v>0</v>
      </c>
      <c r="D47" s="46">
        <v>0</v>
      </c>
    </row>
    <row r="48" spans="1:4" s="17" customFormat="1" x14ac:dyDescent="0.2">
      <c r="A48" s="22" t="s">
        <v>51</v>
      </c>
      <c r="B48" s="24"/>
      <c r="C48" s="47"/>
      <c r="D48" s="47"/>
    </row>
    <row r="49" spans="1:4" s="17" customFormat="1" x14ac:dyDescent="0.2">
      <c r="A49" s="22" t="s">
        <v>52</v>
      </c>
      <c r="B49" s="14">
        <v>33</v>
      </c>
      <c r="C49" s="46">
        <v>0</v>
      </c>
      <c r="D49" s="46">
        <v>0</v>
      </c>
    </row>
    <row r="50" spans="1:4" s="17" customFormat="1" x14ac:dyDescent="0.2">
      <c r="A50" s="22" t="s">
        <v>53</v>
      </c>
      <c r="B50" s="14">
        <v>34</v>
      </c>
      <c r="C50" s="46">
        <v>0</v>
      </c>
      <c r="D50" s="46">
        <v>0</v>
      </c>
    </row>
    <row r="51" spans="1:4" s="12" customFormat="1" x14ac:dyDescent="0.2">
      <c r="A51" s="22" t="s">
        <v>54</v>
      </c>
      <c r="B51" s="10"/>
      <c r="C51" s="49"/>
      <c r="D51" s="49"/>
    </row>
    <row r="52" spans="1:4" s="17" customFormat="1" x14ac:dyDescent="0.2">
      <c r="A52" s="22" t="s">
        <v>55</v>
      </c>
      <c r="B52" s="14">
        <v>35</v>
      </c>
      <c r="C52" s="47">
        <v>29508783.629999995</v>
      </c>
      <c r="D52" s="47">
        <v>2932673.3799999952</v>
      </c>
    </row>
    <row r="53" spans="1:4" s="17" customFormat="1" x14ac:dyDescent="0.2">
      <c r="A53" s="22" t="s">
        <v>56</v>
      </c>
      <c r="B53" s="14">
        <v>36</v>
      </c>
      <c r="C53" s="46">
        <v>0</v>
      </c>
      <c r="D53" s="46">
        <v>0</v>
      </c>
    </row>
    <row r="54" spans="1:4" s="12" customFormat="1" x14ac:dyDescent="0.2">
      <c r="A54" s="21" t="s">
        <v>57</v>
      </c>
      <c r="B54" s="10">
        <v>37</v>
      </c>
      <c r="C54" s="46">
        <v>0</v>
      </c>
      <c r="D54" s="46">
        <v>0</v>
      </c>
    </row>
    <row r="55" spans="1:4" s="12" customFormat="1" x14ac:dyDescent="0.2">
      <c r="A55" s="21" t="s">
        <v>58</v>
      </c>
      <c r="B55" s="10">
        <v>38</v>
      </c>
      <c r="C55" s="48">
        <v>1375803935.6300001</v>
      </c>
      <c r="D55" s="48">
        <v>1547423146.3800001</v>
      </c>
    </row>
    <row r="56" spans="1:4" s="12" customFormat="1" ht="16.5" customHeight="1" x14ac:dyDescent="0.2">
      <c r="A56" s="28"/>
    </row>
  </sheetData>
  <sheetProtection selectLockedCells="1"/>
  <mergeCells count="7">
    <mergeCell ref="B3:D3"/>
    <mergeCell ref="B2:D2"/>
    <mergeCell ref="A1:A2"/>
    <mergeCell ref="C4:D4"/>
    <mergeCell ref="A4:A5"/>
    <mergeCell ref="B4:B5"/>
    <mergeCell ref="B1:D1"/>
  </mergeCells>
  <dataValidations count="7">
    <dataValidation type="whole" allowBlank="1" showInputMessage="1" showErrorMessage="1" errorTitle="Eroare format data" error="Eroare format data" sqref="C9:D10 C14:D17 C24:D24 C26:D26 C28:D29 C35:D39 C44:D44 C47:D47 C46 C49:D50 C53:D54">
      <formula1>0</formula1>
      <formula2>1.11111111111111E+24</formula2>
    </dataValidation>
    <dataValidation type="whole" allowBlank="1" showInputMessage="1" showErrorMessage="1" errorTitle="Eroare format data" error="Eroare format data" sqref="C18:D18">
      <formula1>0</formula1>
      <formula2>1.11111111111111E+23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27:D27 C30:D30">
      <formula1>0</formula1>
      <formula2>10000000000000000000</formula2>
    </dataValidation>
    <dataValidation type="whole" allowBlank="1" showInputMessage="1" showErrorMessage="1" errorTitle="Eroare format data" error="Eroare format data" sqref="C52:D52">
      <formula1>0</formula1>
      <formula2>1000000000000000000</formula2>
    </dataValidation>
    <dataValidation type="whole" allowBlank="1" showInputMessage="1" showErrorMessage="1" errorTitle="Eroare format data" error="Eroare format data" sqref="D46">
      <formula1>0</formula1>
      <formula2>1E+21</formula2>
    </dataValidation>
    <dataValidation type="whole" allowBlank="1" showInputMessage="1" showErrorMessage="1" errorTitle="Eroare format data" error="Eroare format data" sqref="C41:D41">
      <formula1>0</formula1>
      <formula2>1E+23</formula2>
    </dataValidation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5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M23" sqref="M23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16384" width="9.140625" style="2"/>
  </cols>
  <sheetData>
    <row r="1" spans="1:4" ht="26.25" customHeight="1" x14ac:dyDescent="0.2">
      <c r="A1" s="1" t="s">
        <v>0</v>
      </c>
      <c r="B1" s="56" t="s">
        <v>64</v>
      </c>
      <c r="C1" s="56"/>
      <c r="D1" s="56"/>
    </row>
    <row r="2" spans="1:4" ht="29.25" customHeight="1" x14ac:dyDescent="0.2">
      <c r="A2" s="1"/>
      <c r="B2" s="3" t="s">
        <v>3</v>
      </c>
      <c r="C2" s="3"/>
      <c r="D2" s="3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40" t="s">
        <v>7</v>
      </c>
      <c r="C4" s="40" t="s">
        <v>8</v>
      </c>
      <c r="D4" s="40"/>
    </row>
    <row r="5" spans="1:4" x14ac:dyDescent="0.2">
      <c r="A5" s="6"/>
      <c r="B5" s="40"/>
      <c r="C5" s="41">
        <v>43101</v>
      </c>
      <c r="D5" s="41">
        <v>43281</v>
      </c>
    </row>
    <row r="6" spans="1:4" x14ac:dyDescent="0.2">
      <c r="A6" s="8" t="s">
        <v>9</v>
      </c>
      <c r="B6" s="42" t="s">
        <v>10</v>
      </c>
      <c r="C6" s="42" t="s">
        <v>11</v>
      </c>
      <c r="D6" s="42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53">
        <v>0</v>
      </c>
      <c r="D9" s="53">
        <v>0</v>
      </c>
    </row>
    <row r="10" spans="1:4" s="17" customFormat="1" x14ac:dyDescent="0.2">
      <c r="A10" s="13" t="s">
        <v>16</v>
      </c>
      <c r="B10" s="14">
        <v>2</v>
      </c>
      <c r="C10" s="53">
        <v>3378278434</v>
      </c>
      <c r="D10" s="53">
        <v>3576674286</v>
      </c>
    </row>
    <row r="11" spans="1:4" s="12" customFormat="1" x14ac:dyDescent="0.2">
      <c r="A11" s="9" t="s">
        <v>17</v>
      </c>
      <c r="B11" s="10">
        <v>3</v>
      </c>
      <c r="C11" s="55">
        <v>3378278434</v>
      </c>
      <c r="D11" s="55">
        <v>3576674286</v>
      </c>
    </row>
    <row r="12" spans="1:4" s="12" customFormat="1" x14ac:dyDescent="0.2">
      <c r="A12" s="9" t="s">
        <v>18</v>
      </c>
      <c r="B12" s="10"/>
      <c r="C12" s="54"/>
      <c r="D12" s="54"/>
    </row>
    <row r="13" spans="1:4" s="12" customFormat="1" x14ac:dyDescent="0.2">
      <c r="A13" s="9" t="s">
        <v>19</v>
      </c>
      <c r="B13" s="10"/>
      <c r="C13" s="54"/>
      <c r="D13" s="54"/>
    </row>
    <row r="14" spans="1:4" s="17" customFormat="1" x14ac:dyDescent="0.2">
      <c r="A14" s="13" t="s">
        <v>20</v>
      </c>
      <c r="B14" s="14">
        <v>4</v>
      </c>
      <c r="C14" s="53">
        <v>0</v>
      </c>
      <c r="D14" s="53">
        <v>0</v>
      </c>
    </row>
    <row r="15" spans="1:4" s="17" customFormat="1" x14ac:dyDescent="0.2">
      <c r="A15" s="13" t="s">
        <v>21</v>
      </c>
      <c r="B15" s="14">
        <v>5</v>
      </c>
      <c r="C15" s="53">
        <v>0</v>
      </c>
      <c r="D15" s="53">
        <v>0</v>
      </c>
    </row>
    <row r="16" spans="1:4" s="17" customFormat="1" x14ac:dyDescent="0.2">
      <c r="A16" s="13" t="s">
        <v>22</v>
      </c>
      <c r="B16" s="14">
        <v>6</v>
      </c>
      <c r="C16" s="53">
        <v>0</v>
      </c>
      <c r="D16" s="53">
        <v>0</v>
      </c>
    </row>
    <row r="17" spans="1:4" s="17" customFormat="1" x14ac:dyDescent="0.2">
      <c r="A17" s="13" t="s">
        <v>23</v>
      </c>
      <c r="B17" s="14">
        <v>7</v>
      </c>
      <c r="C17" s="53">
        <v>0</v>
      </c>
      <c r="D17" s="53">
        <v>0</v>
      </c>
    </row>
    <row r="18" spans="1:4" s="17" customFormat="1" x14ac:dyDescent="0.2">
      <c r="A18" s="13" t="s">
        <v>24</v>
      </c>
      <c r="B18" s="14">
        <v>8</v>
      </c>
      <c r="C18" s="53">
        <v>96</v>
      </c>
      <c r="D18" s="53">
        <v>15627254</v>
      </c>
    </row>
    <row r="19" spans="1:4" s="12" customFormat="1" x14ac:dyDescent="0.2">
      <c r="A19" s="9" t="s">
        <v>25</v>
      </c>
      <c r="B19" s="20">
        <v>9</v>
      </c>
      <c r="C19" s="57">
        <v>96</v>
      </c>
      <c r="D19" s="57">
        <v>15627254</v>
      </c>
    </row>
    <row r="20" spans="1:4" s="12" customFormat="1" x14ac:dyDescent="0.2">
      <c r="A20" s="21" t="s">
        <v>26</v>
      </c>
      <c r="B20" s="10"/>
      <c r="C20" s="54"/>
      <c r="D20" s="54"/>
    </row>
    <row r="21" spans="1:4" s="17" customFormat="1" ht="18.75" customHeight="1" x14ac:dyDescent="0.2">
      <c r="A21" s="22" t="s">
        <v>27</v>
      </c>
      <c r="B21" s="14">
        <v>10</v>
      </c>
      <c r="C21" s="53">
        <v>2246963148</v>
      </c>
      <c r="D21" s="53">
        <v>2642357884</v>
      </c>
    </row>
    <row r="22" spans="1:4" s="12" customFormat="1" x14ac:dyDescent="0.2">
      <c r="A22" s="9" t="s">
        <v>28</v>
      </c>
      <c r="B22" s="10">
        <v>11</v>
      </c>
      <c r="C22" s="54">
        <v>4</v>
      </c>
      <c r="D22" s="54">
        <v>48476</v>
      </c>
    </row>
    <row r="23" spans="1:4" s="12" customFormat="1" x14ac:dyDescent="0.2">
      <c r="A23" s="21" t="s">
        <v>29</v>
      </c>
      <c r="B23" s="10">
        <v>12</v>
      </c>
      <c r="C23" s="55">
        <v>2246963248</v>
      </c>
      <c r="D23" s="55">
        <v>2658033614</v>
      </c>
    </row>
    <row r="24" spans="1:4" s="12" customFormat="1" x14ac:dyDescent="0.2">
      <c r="A24" s="21" t="s">
        <v>30</v>
      </c>
      <c r="B24" s="10">
        <v>13</v>
      </c>
      <c r="C24" s="54">
        <v>0</v>
      </c>
      <c r="D24" s="54">
        <v>0</v>
      </c>
    </row>
    <row r="25" spans="1:4" s="12" customFormat="1" x14ac:dyDescent="0.2">
      <c r="A25" s="21" t="s">
        <v>31</v>
      </c>
      <c r="B25" s="10"/>
      <c r="C25" s="54"/>
      <c r="D25" s="54"/>
    </row>
    <row r="26" spans="1:4" s="17" customFormat="1" x14ac:dyDescent="0.2">
      <c r="A26" s="22" t="s">
        <v>32</v>
      </c>
      <c r="B26" s="14">
        <v>14</v>
      </c>
      <c r="C26" s="53">
        <v>0</v>
      </c>
      <c r="D26" s="53">
        <v>0</v>
      </c>
    </row>
    <row r="27" spans="1:4" s="17" customFormat="1" x14ac:dyDescent="0.2">
      <c r="A27" s="22" t="s">
        <v>33</v>
      </c>
      <c r="B27" s="14">
        <v>15</v>
      </c>
      <c r="C27" s="53">
        <v>2791950</v>
      </c>
      <c r="D27" s="53">
        <v>3099555</v>
      </c>
    </row>
    <row r="28" spans="1:4" s="17" customFormat="1" x14ac:dyDescent="0.2">
      <c r="A28" s="22" t="s">
        <v>34</v>
      </c>
      <c r="B28" s="14">
        <v>16</v>
      </c>
      <c r="C28" s="53">
        <v>0</v>
      </c>
      <c r="D28" s="53">
        <v>0</v>
      </c>
    </row>
    <row r="29" spans="1:4" s="17" customFormat="1" x14ac:dyDescent="0.2">
      <c r="A29" s="22" t="s">
        <v>59</v>
      </c>
      <c r="B29" s="14">
        <v>17</v>
      </c>
      <c r="C29" s="53">
        <v>0</v>
      </c>
      <c r="D29" s="53">
        <v>48476</v>
      </c>
    </row>
    <row r="30" spans="1:4" s="17" customFormat="1" x14ac:dyDescent="0.2">
      <c r="A30" s="22" t="s">
        <v>35</v>
      </c>
      <c r="B30" s="14">
        <v>18</v>
      </c>
      <c r="C30" s="53">
        <v>2054828</v>
      </c>
      <c r="D30" s="53">
        <v>0</v>
      </c>
    </row>
    <row r="31" spans="1:4" s="12" customFormat="1" x14ac:dyDescent="0.2">
      <c r="A31" s="21" t="s">
        <v>36</v>
      </c>
      <c r="B31" s="10">
        <v>19</v>
      </c>
      <c r="C31" s="55">
        <v>4846778</v>
      </c>
      <c r="D31" s="55">
        <v>3148031</v>
      </c>
    </row>
    <row r="32" spans="1:4" s="12" customFormat="1" ht="25.5" customHeight="1" x14ac:dyDescent="0.2">
      <c r="A32" s="21" t="s">
        <v>37</v>
      </c>
      <c r="B32" s="10">
        <v>20</v>
      </c>
      <c r="C32" s="55">
        <v>2242116470</v>
      </c>
      <c r="D32" s="55">
        <v>2654885583</v>
      </c>
    </row>
    <row r="33" spans="1:4" s="12" customFormat="1" ht="15.75" customHeight="1" x14ac:dyDescent="0.2">
      <c r="A33" s="21" t="s">
        <v>38</v>
      </c>
      <c r="B33" s="10">
        <v>21</v>
      </c>
      <c r="C33" s="55">
        <v>5620394904</v>
      </c>
      <c r="D33" s="55">
        <v>6231559869</v>
      </c>
    </row>
    <row r="34" spans="1:4" s="12" customFormat="1" x14ac:dyDescent="0.2">
      <c r="A34" s="21" t="s">
        <v>39</v>
      </c>
      <c r="B34" s="10"/>
      <c r="C34" s="54"/>
      <c r="D34" s="54"/>
    </row>
    <row r="35" spans="1:4" s="17" customFormat="1" x14ac:dyDescent="0.2">
      <c r="A35" s="22" t="s">
        <v>40</v>
      </c>
      <c r="B35" s="14">
        <v>22</v>
      </c>
      <c r="C35" s="53">
        <v>0</v>
      </c>
      <c r="D35" s="53">
        <v>0</v>
      </c>
    </row>
    <row r="36" spans="1:4" s="17" customFormat="1" x14ac:dyDescent="0.2">
      <c r="A36" s="22" t="s">
        <v>33</v>
      </c>
      <c r="B36" s="14">
        <v>23</v>
      </c>
      <c r="C36" s="53">
        <v>0</v>
      </c>
      <c r="D36" s="53">
        <v>0</v>
      </c>
    </row>
    <row r="37" spans="1:4" s="17" customFormat="1" x14ac:dyDescent="0.2">
      <c r="A37" s="22" t="s">
        <v>34</v>
      </c>
      <c r="B37" s="14">
        <v>24</v>
      </c>
      <c r="C37" s="53">
        <v>0</v>
      </c>
      <c r="D37" s="53">
        <v>0</v>
      </c>
    </row>
    <row r="38" spans="1:4" s="17" customFormat="1" x14ac:dyDescent="0.2">
      <c r="A38" s="22" t="s">
        <v>41</v>
      </c>
      <c r="B38" s="14">
        <v>25</v>
      </c>
      <c r="C38" s="53">
        <v>0</v>
      </c>
      <c r="D38" s="53">
        <v>0</v>
      </c>
    </row>
    <row r="39" spans="1:4" s="17" customFormat="1" x14ac:dyDescent="0.2">
      <c r="A39" s="22" t="s">
        <v>42</v>
      </c>
      <c r="B39" s="14">
        <v>26</v>
      </c>
      <c r="C39" s="53">
        <v>0</v>
      </c>
      <c r="D39" s="53">
        <v>0</v>
      </c>
    </row>
    <row r="40" spans="1:4" s="12" customFormat="1" x14ac:dyDescent="0.2">
      <c r="A40" s="21" t="s">
        <v>43</v>
      </c>
      <c r="B40" s="10">
        <v>27</v>
      </c>
      <c r="C40" s="55">
        <v>0</v>
      </c>
      <c r="D40" s="55">
        <v>0</v>
      </c>
    </row>
    <row r="41" spans="1:4" s="12" customFormat="1" x14ac:dyDescent="0.2">
      <c r="A41" s="21" t="s">
        <v>44</v>
      </c>
      <c r="B41" s="10">
        <v>28</v>
      </c>
      <c r="C41" s="54">
        <v>0</v>
      </c>
      <c r="D41" s="54"/>
    </row>
    <row r="42" spans="1:4" s="12" customFormat="1" x14ac:dyDescent="0.2">
      <c r="A42" s="21" t="s">
        <v>45</v>
      </c>
      <c r="B42" s="10"/>
      <c r="C42" s="54"/>
      <c r="D42" s="54"/>
    </row>
    <row r="43" spans="1:4" s="17" customFormat="1" x14ac:dyDescent="0.2">
      <c r="A43" s="22" t="s">
        <v>46</v>
      </c>
      <c r="B43" s="14">
        <v>29</v>
      </c>
      <c r="C43" s="53">
        <v>5413315711</v>
      </c>
      <c r="D43" s="53">
        <v>6136696793</v>
      </c>
    </row>
    <row r="44" spans="1:4" s="17" customFormat="1" x14ac:dyDescent="0.2">
      <c r="A44" s="23" t="s">
        <v>47</v>
      </c>
      <c r="B44" s="14">
        <v>30</v>
      </c>
      <c r="C44" s="53">
        <v>0</v>
      </c>
      <c r="D44" s="53">
        <v>0</v>
      </c>
    </row>
    <row r="45" spans="1:4" s="17" customFormat="1" x14ac:dyDescent="0.2">
      <c r="A45" s="22" t="s">
        <v>48</v>
      </c>
      <c r="B45" s="14"/>
      <c r="C45" s="53"/>
      <c r="D45" s="53"/>
    </row>
    <row r="46" spans="1:4" s="17" customFormat="1" x14ac:dyDescent="0.2">
      <c r="A46" s="22" t="s">
        <v>49</v>
      </c>
      <c r="B46" s="14">
        <v>31</v>
      </c>
      <c r="C46" s="53">
        <v>0</v>
      </c>
      <c r="D46" s="53">
        <v>0</v>
      </c>
    </row>
    <row r="47" spans="1:4" s="17" customFormat="1" x14ac:dyDescent="0.2">
      <c r="A47" s="22" t="s">
        <v>50</v>
      </c>
      <c r="B47" s="14">
        <v>32</v>
      </c>
      <c r="C47" s="53">
        <v>0</v>
      </c>
      <c r="D47" s="53">
        <v>0</v>
      </c>
    </row>
    <row r="48" spans="1:4" s="17" customFormat="1" x14ac:dyDescent="0.2">
      <c r="A48" s="22" t="s">
        <v>51</v>
      </c>
      <c r="B48" s="24"/>
      <c r="C48" s="53"/>
      <c r="D48" s="53"/>
    </row>
    <row r="49" spans="1:4" s="17" customFormat="1" x14ac:dyDescent="0.2">
      <c r="A49" s="22" t="s">
        <v>52</v>
      </c>
      <c r="B49" s="14">
        <v>33</v>
      </c>
      <c r="C49" s="53">
        <v>0</v>
      </c>
      <c r="D49" s="53">
        <v>0</v>
      </c>
    </row>
    <row r="50" spans="1:4" s="17" customFormat="1" x14ac:dyDescent="0.2">
      <c r="A50" s="22" t="s">
        <v>53</v>
      </c>
      <c r="B50" s="14">
        <v>34</v>
      </c>
      <c r="C50" s="53">
        <v>0</v>
      </c>
      <c r="D50" s="53">
        <v>0</v>
      </c>
    </row>
    <row r="51" spans="1:4" s="12" customFormat="1" x14ac:dyDescent="0.2">
      <c r="A51" s="22" t="s">
        <v>54</v>
      </c>
      <c r="B51" s="10"/>
      <c r="C51" s="54"/>
      <c r="D51" s="54"/>
    </row>
    <row r="52" spans="1:4" s="17" customFormat="1" x14ac:dyDescent="0.2">
      <c r="A52" s="22" t="s">
        <v>55</v>
      </c>
      <c r="B52" s="14">
        <v>35</v>
      </c>
      <c r="C52" s="53">
        <v>207079193</v>
      </c>
      <c r="D52" s="53">
        <v>94863076</v>
      </c>
    </row>
    <row r="53" spans="1:4" s="17" customFormat="1" x14ac:dyDescent="0.2">
      <c r="A53" s="22" t="s">
        <v>56</v>
      </c>
      <c r="B53" s="14">
        <v>36</v>
      </c>
      <c r="C53" s="53">
        <v>0</v>
      </c>
      <c r="D53" s="53">
        <v>0</v>
      </c>
    </row>
    <row r="54" spans="1:4" s="12" customFormat="1" x14ac:dyDescent="0.2">
      <c r="A54" s="21" t="s">
        <v>57</v>
      </c>
      <c r="B54" s="10">
        <v>37</v>
      </c>
      <c r="C54" s="54">
        <v>0</v>
      </c>
      <c r="D54" s="54">
        <v>0</v>
      </c>
    </row>
    <row r="55" spans="1:4" s="12" customFormat="1" x14ac:dyDescent="0.2">
      <c r="A55" s="21" t="s">
        <v>58</v>
      </c>
      <c r="B55" s="10">
        <v>38</v>
      </c>
      <c r="C55" s="55">
        <v>5620394904</v>
      </c>
      <c r="D55" s="55">
        <v>6231559869</v>
      </c>
    </row>
  </sheetData>
  <sheetProtection selectLockedCells="1"/>
  <mergeCells count="7">
    <mergeCell ref="B3:D3"/>
    <mergeCell ref="B2:D2"/>
    <mergeCell ref="A1:A2"/>
    <mergeCell ref="B4:B5"/>
    <mergeCell ref="C4:D4"/>
    <mergeCell ref="A4:A5"/>
    <mergeCell ref="B1:D1"/>
  </mergeCells>
  <dataValidations count="10">
    <dataValidation type="whole" allowBlank="1" showInputMessage="1" showErrorMessage="1" errorTitle="Eroare format data" error="Eroare format data" sqref="C9:D10">
      <formula1>0</formula1>
      <formula2>1.11111111111111E+24</formula2>
    </dataValidation>
    <dataValidation type="whole" allowBlank="1" showInputMessage="1" showErrorMessage="1" errorTitle="Eroare format data" error="Eroare format data" sqref="C14:D18">
      <formula1>0</formula1>
      <formula2>1.11111111111111E+23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26:D30">
      <formula1>0</formula1>
      <formula2>10000000000000000000</formula2>
    </dataValidation>
    <dataValidation type="whole" allowBlank="1" showInputMessage="1" showErrorMessage="1" errorTitle="Eroare format data" error="Eroare format data" sqref="C35:D39">
      <formula1>0</formula1>
      <formula2>1E+24</formula2>
    </dataValidation>
    <dataValidation type="whole" allowBlank="1" showInputMessage="1" showErrorMessage="1" errorTitle="Eroare format data" error="Eroare format data" sqref="C43:D43">
      <formula1>0</formula1>
      <formula2>1E+22</formula2>
    </dataValidation>
    <dataValidation type="whole" allowBlank="1" showInputMessage="1" showErrorMessage="1" errorTitle="Eroare format data" error="Eroare format data" sqref="C52:D54">
      <formula1>0</formula1>
      <formula2>1000000000000000000</formula2>
    </dataValidation>
    <dataValidation type="whole" allowBlank="1" showInputMessage="1" showErrorMessage="1" errorTitle="Eroare format data" error="Eroare format data" sqref="C46:D47 C24:D24">
      <formula1>0</formula1>
      <formula2>1E+21</formula2>
    </dataValidation>
    <dataValidation type="whole" allowBlank="1" showInputMessage="1" showErrorMessage="1" errorTitle="Eroare format data" error="Eroare format data" sqref="C49:D50 C41:D41">
      <formula1>0</formula1>
      <formula2>1E+23</formula2>
    </dataValidation>
    <dataValidation allowBlank="1" showInputMessage="1" showErrorMessage="1" errorTitle="Eroare format data" error="Eroare format data" sqref="C44:D44"/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5"/>
  <sheetViews>
    <sheetView zoomScaleNormal="100" zoomScaleSheetLayoutView="100" workbookViewId="0">
      <pane xSplit="1" ySplit="6" topLeftCell="B36" activePane="bottomRight" state="frozen"/>
      <selection pane="topRight" activeCell="B1" sqref="B1"/>
      <selection pane="bottomLeft" activeCell="A17" sqref="A17"/>
      <selection pane="bottomRight" activeCell="D55" sqref="D55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16384" width="9.140625" style="2"/>
  </cols>
  <sheetData>
    <row r="1" spans="1:4" ht="12.75" customHeight="1" x14ac:dyDescent="0.2">
      <c r="A1" s="1" t="s">
        <v>0</v>
      </c>
      <c r="B1" s="38" t="s">
        <v>2</v>
      </c>
      <c r="C1" s="38"/>
      <c r="D1" s="38"/>
    </row>
    <row r="2" spans="1:4" ht="25.5" customHeight="1" x14ac:dyDescent="0.2">
      <c r="A2" s="1"/>
      <c r="B2" s="3" t="s">
        <v>3</v>
      </c>
      <c r="C2" s="3"/>
      <c r="D2" s="3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40" t="s">
        <v>7</v>
      </c>
      <c r="C4" s="40" t="s">
        <v>8</v>
      </c>
      <c r="D4" s="40"/>
    </row>
    <row r="5" spans="1:4" x14ac:dyDescent="0.2">
      <c r="A5" s="6"/>
      <c r="B5" s="40"/>
      <c r="C5" s="41">
        <v>43101</v>
      </c>
      <c r="D5" s="41">
        <v>43281</v>
      </c>
    </row>
    <row r="6" spans="1:4" x14ac:dyDescent="0.2">
      <c r="A6" s="8" t="s">
        <v>9</v>
      </c>
      <c r="B6" s="42" t="s">
        <v>10</v>
      </c>
      <c r="C6" s="42" t="s">
        <v>11</v>
      </c>
      <c r="D6" s="42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27">
        <v>2606601997</v>
      </c>
      <c r="D9" s="27">
        <v>2429276613</v>
      </c>
    </row>
    <row r="10" spans="1:4" s="17" customFormat="1" x14ac:dyDescent="0.2">
      <c r="A10" s="13" t="s">
        <v>16</v>
      </c>
      <c r="B10" s="14">
        <v>2</v>
      </c>
      <c r="C10" s="27">
        <v>9782953326</v>
      </c>
      <c r="D10" s="27">
        <v>11913368502</v>
      </c>
    </row>
    <row r="11" spans="1:4" s="12" customFormat="1" x14ac:dyDescent="0.2">
      <c r="A11" s="9" t="s">
        <v>17</v>
      </c>
      <c r="B11" s="10">
        <v>3</v>
      </c>
      <c r="C11" s="26">
        <v>12389555323</v>
      </c>
      <c r="D11" s="26">
        <v>14342645115</v>
      </c>
    </row>
    <row r="12" spans="1:4" s="12" customFormat="1" x14ac:dyDescent="0.2">
      <c r="A12" s="9" t="s">
        <v>18</v>
      </c>
      <c r="B12" s="10"/>
      <c r="C12" s="11"/>
      <c r="D12" s="11"/>
    </row>
    <row r="13" spans="1:4" s="12" customFormat="1" x14ac:dyDescent="0.2">
      <c r="A13" s="9" t="s">
        <v>19</v>
      </c>
      <c r="B13" s="10"/>
      <c r="C13" s="11"/>
      <c r="D13" s="11"/>
    </row>
    <row r="14" spans="1:4" s="17" customFormat="1" x14ac:dyDescent="0.2">
      <c r="A14" s="13" t="s">
        <v>20</v>
      </c>
      <c r="B14" s="14">
        <v>4</v>
      </c>
      <c r="C14" s="27"/>
      <c r="D14" s="27"/>
    </row>
    <row r="15" spans="1:4" s="17" customFormat="1" x14ac:dyDescent="0.2">
      <c r="A15" s="13" t="s">
        <v>21</v>
      </c>
      <c r="B15" s="14">
        <v>5</v>
      </c>
      <c r="C15" s="27"/>
      <c r="D15" s="27"/>
    </row>
    <row r="16" spans="1:4" s="17" customFormat="1" x14ac:dyDescent="0.2">
      <c r="A16" s="13" t="s">
        <v>22</v>
      </c>
      <c r="B16" s="14">
        <v>6</v>
      </c>
      <c r="C16" s="27"/>
      <c r="D16" s="27"/>
    </row>
    <row r="17" spans="1:4" s="17" customFormat="1" x14ac:dyDescent="0.2">
      <c r="A17" s="13" t="s">
        <v>23</v>
      </c>
      <c r="B17" s="14">
        <v>7</v>
      </c>
      <c r="C17" s="27">
        <v>0</v>
      </c>
      <c r="D17" s="27">
        <v>0</v>
      </c>
    </row>
    <row r="18" spans="1:4" s="17" customFormat="1" x14ac:dyDescent="0.2">
      <c r="A18" s="13" t="s">
        <v>24</v>
      </c>
      <c r="B18" s="14">
        <v>8</v>
      </c>
      <c r="C18" s="27">
        <v>5702413</v>
      </c>
      <c r="D18" s="27">
        <v>47044982.659999996</v>
      </c>
    </row>
    <row r="19" spans="1:4" s="12" customFormat="1" x14ac:dyDescent="0.2">
      <c r="A19" s="9" t="s">
        <v>25</v>
      </c>
      <c r="B19" s="20">
        <v>9</v>
      </c>
      <c r="C19" s="18">
        <v>5702413</v>
      </c>
      <c r="D19" s="18">
        <v>47044982.659999996</v>
      </c>
    </row>
    <row r="20" spans="1:4" s="12" customFormat="1" x14ac:dyDescent="0.2">
      <c r="A20" s="21" t="s">
        <v>26</v>
      </c>
      <c r="B20" s="10"/>
      <c r="C20" s="11"/>
      <c r="D20" s="11"/>
    </row>
    <row r="21" spans="1:4" s="17" customFormat="1" ht="18.75" customHeight="1" x14ac:dyDescent="0.2">
      <c r="A21" s="22" t="s">
        <v>27</v>
      </c>
      <c r="B21" s="14">
        <v>10</v>
      </c>
      <c r="C21" s="27">
        <v>1911311706</v>
      </c>
      <c r="D21" s="27">
        <v>1307571618</v>
      </c>
    </row>
    <row r="22" spans="1:4" s="12" customFormat="1" x14ac:dyDescent="0.2">
      <c r="A22" s="9" t="s">
        <v>28</v>
      </c>
      <c r="B22" s="10">
        <v>11</v>
      </c>
      <c r="C22" s="11">
        <v>64813920</v>
      </c>
      <c r="D22" s="11">
        <v>37362187</v>
      </c>
    </row>
    <row r="23" spans="1:4" s="12" customFormat="1" x14ac:dyDescent="0.2">
      <c r="A23" s="21" t="s">
        <v>29</v>
      </c>
      <c r="B23" s="10">
        <v>12</v>
      </c>
      <c r="C23" s="26">
        <v>1981828039</v>
      </c>
      <c r="D23" s="26">
        <v>1391978787.6600001</v>
      </c>
    </row>
    <row r="24" spans="1:4" s="12" customFormat="1" x14ac:dyDescent="0.2">
      <c r="A24" s="21" t="s">
        <v>30</v>
      </c>
      <c r="B24" s="10">
        <v>13</v>
      </c>
      <c r="C24" s="11"/>
      <c r="D24" s="11"/>
    </row>
    <row r="25" spans="1:4" s="12" customFormat="1" x14ac:dyDescent="0.2">
      <c r="A25" s="21" t="s">
        <v>31</v>
      </c>
      <c r="B25" s="10"/>
      <c r="C25" s="11"/>
      <c r="D25" s="11"/>
    </row>
    <row r="26" spans="1:4" s="17" customFormat="1" x14ac:dyDescent="0.2">
      <c r="A26" s="22" t="s">
        <v>32</v>
      </c>
      <c r="B26" s="14">
        <v>14</v>
      </c>
      <c r="C26" s="27"/>
      <c r="D26" s="27"/>
    </row>
    <row r="27" spans="1:4" s="17" customFormat="1" x14ac:dyDescent="0.2">
      <c r="A27" s="22" t="s">
        <v>33</v>
      </c>
      <c r="B27" s="14">
        <v>15</v>
      </c>
      <c r="C27" s="27">
        <v>66495</v>
      </c>
      <c r="D27" s="27">
        <v>54957.05</v>
      </c>
    </row>
    <row r="28" spans="1:4" s="17" customFormat="1" x14ac:dyDescent="0.2">
      <c r="A28" s="22" t="s">
        <v>34</v>
      </c>
      <c r="B28" s="14">
        <v>16</v>
      </c>
      <c r="C28" s="27"/>
      <c r="D28" s="27">
        <v>0</v>
      </c>
    </row>
    <row r="29" spans="1:4" s="17" customFormat="1" x14ac:dyDescent="0.2">
      <c r="A29" s="22" t="s">
        <v>59</v>
      </c>
      <c r="B29" s="14">
        <v>17</v>
      </c>
      <c r="C29" s="27">
        <v>3810</v>
      </c>
      <c r="D29" s="27">
        <v>186719</v>
      </c>
    </row>
    <row r="30" spans="1:4" s="17" customFormat="1" x14ac:dyDescent="0.2">
      <c r="A30" s="22" t="s">
        <v>35</v>
      </c>
      <c r="B30" s="14">
        <v>18</v>
      </c>
      <c r="C30" s="27">
        <v>17308128</v>
      </c>
      <c r="D30" s="27">
        <v>44130670.299999997</v>
      </c>
    </row>
    <row r="31" spans="1:4" s="12" customFormat="1" x14ac:dyDescent="0.2">
      <c r="A31" s="21" t="s">
        <v>36</v>
      </c>
      <c r="B31" s="10">
        <v>19</v>
      </c>
      <c r="C31" s="26">
        <v>17378433</v>
      </c>
      <c r="D31" s="26">
        <v>44372346.349999994</v>
      </c>
    </row>
    <row r="32" spans="1:4" s="12" customFormat="1" ht="25.5" customHeight="1" x14ac:dyDescent="0.2">
      <c r="A32" s="21" t="s">
        <v>37</v>
      </c>
      <c r="B32" s="10">
        <v>20</v>
      </c>
      <c r="C32" s="26">
        <v>1958747193</v>
      </c>
      <c r="D32" s="26">
        <v>1341233209.3100002</v>
      </c>
    </row>
    <row r="33" spans="1:4" s="12" customFormat="1" ht="15.75" customHeight="1" x14ac:dyDescent="0.2">
      <c r="A33" s="21" t="s">
        <v>38</v>
      </c>
      <c r="B33" s="10">
        <v>21</v>
      </c>
      <c r="C33" s="26">
        <v>14348302516</v>
      </c>
      <c r="D33" s="26">
        <v>15683878324.309999</v>
      </c>
    </row>
    <row r="34" spans="1:4" s="12" customFormat="1" x14ac:dyDescent="0.2">
      <c r="A34" s="21" t="s">
        <v>39</v>
      </c>
      <c r="B34" s="10"/>
      <c r="C34" s="11"/>
      <c r="D34" s="11"/>
    </row>
    <row r="35" spans="1:4" s="17" customFormat="1" x14ac:dyDescent="0.2">
      <c r="A35" s="22" t="s">
        <v>40</v>
      </c>
      <c r="B35" s="14">
        <v>22</v>
      </c>
      <c r="C35" s="27"/>
      <c r="D35" s="27"/>
    </row>
    <row r="36" spans="1:4" s="17" customFormat="1" x14ac:dyDescent="0.2">
      <c r="A36" s="22" t="s">
        <v>33</v>
      </c>
      <c r="B36" s="14">
        <v>23</v>
      </c>
      <c r="C36" s="27"/>
      <c r="D36" s="27"/>
    </row>
    <row r="37" spans="1:4" s="17" customFormat="1" x14ac:dyDescent="0.2">
      <c r="A37" s="22" t="s">
        <v>34</v>
      </c>
      <c r="B37" s="14">
        <v>24</v>
      </c>
      <c r="C37" s="27"/>
      <c r="D37" s="27"/>
    </row>
    <row r="38" spans="1:4" s="17" customFormat="1" x14ac:dyDescent="0.2">
      <c r="A38" s="22" t="s">
        <v>41</v>
      </c>
      <c r="B38" s="14">
        <v>25</v>
      </c>
      <c r="C38" s="27"/>
      <c r="D38" s="27">
        <v>26898</v>
      </c>
    </row>
    <row r="39" spans="1:4" s="17" customFormat="1" x14ac:dyDescent="0.2">
      <c r="A39" s="22" t="s">
        <v>42</v>
      </c>
      <c r="B39" s="14">
        <v>26</v>
      </c>
      <c r="C39" s="27"/>
      <c r="D39" s="27"/>
    </row>
    <row r="40" spans="1:4" s="12" customFormat="1" x14ac:dyDescent="0.2">
      <c r="A40" s="21" t="s">
        <v>43</v>
      </c>
      <c r="B40" s="10">
        <v>27</v>
      </c>
      <c r="C40" s="26">
        <v>0</v>
      </c>
      <c r="D40" s="26">
        <v>26898</v>
      </c>
    </row>
    <row r="41" spans="1:4" s="12" customFormat="1" x14ac:dyDescent="0.2">
      <c r="A41" s="21" t="s">
        <v>44</v>
      </c>
      <c r="B41" s="10">
        <v>28</v>
      </c>
      <c r="C41" s="11">
        <v>5702413</v>
      </c>
      <c r="D41" s="11">
        <v>6373232</v>
      </c>
    </row>
    <row r="42" spans="1:4" s="12" customFormat="1" x14ac:dyDescent="0.2">
      <c r="A42" s="21" t="s">
        <v>45</v>
      </c>
      <c r="B42" s="10"/>
      <c r="C42" s="11"/>
      <c r="D42" s="11"/>
    </row>
    <row r="43" spans="1:4" s="17" customFormat="1" x14ac:dyDescent="0.2">
      <c r="A43" s="22" t="s">
        <v>46</v>
      </c>
      <c r="B43" s="14">
        <v>29</v>
      </c>
      <c r="C43" s="27">
        <v>11489981066</v>
      </c>
      <c r="D43" s="27">
        <v>15601433445.35</v>
      </c>
    </row>
    <row r="44" spans="1:4" s="17" customFormat="1" x14ac:dyDescent="0.2">
      <c r="A44" s="23" t="s">
        <v>47</v>
      </c>
      <c r="B44" s="14">
        <v>30</v>
      </c>
      <c r="C44" s="27"/>
      <c r="D44" s="27"/>
    </row>
    <row r="45" spans="1:4" s="17" customFormat="1" x14ac:dyDescent="0.2">
      <c r="A45" s="22" t="s">
        <v>48</v>
      </c>
      <c r="B45" s="14"/>
      <c r="C45" s="27"/>
      <c r="D45" s="27"/>
    </row>
    <row r="46" spans="1:4" s="17" customFormat="1" x14ac:dyDescent="0.2">
      <c r="A46" s="22" t="s">
        <v>49</v>
      </c>
      <c r="B46" s="14">
        <v>31</v>
      </c>
      <c r="C46" s="27">
        <v>2365947713</v>
      </c>
      <c r="D46" s="27"/>
    </row>
    <row r="47" spans="1:4" s="17" customFormat="1" x14ac:dyDescent="0.2">
      <c r="A47" s="22" t="s">
        <v>50</v>
      </c>
      <c r="B47" s="14">
        <v>32</v>
      </c>
      <c r="C47" s="27"/>
      <c r="D47" s="27"/>
    </row>
    <row r="48" spans="1:4" s="17" customFormat="1" x14ac:dyDescent="0.2">
      <c r="A48" s="22" t="s">
        <v>51</v>
      </c>
      <c r="B48" s="24"/>
      <c r="C48" s="27"/>
      <c r="D48" s="27"/>
    </row>
    <row r="49" spans="1:4" s="17" customFormat="1" x14ac:dyDescent="0.2">
      <c r="A49" s="22" t="s">
        <v>52</v>
      </c>
      <c r="B49" s="14">
        <v>33</v>
      </c>
      <c r="C49" s="27"/>
      <c r="D49" s="27"/>
    </row>
    <row r="50" spans="1:4" s="17" customFormat="1" x14ac:dyDescent="0.2">
      <c r="A50" s="22" t="s">
        <v>53</v>
      </c>
      <c r="B50" s="14">
        <v>34</v>
      </c>
      <c r="C50" s="27"/>
      <c r="D50" s="27"/>
    </row>
    <row r="51" spans="1:4" s="12" customFormat="1" x14ac:dyDescent="0.2">
      <c r="A51" s="22" t="s">
        <v>54</v>
      </c>
      <c r="B51" s="10"/>
      <c r="C51" s="11"/>
      <c r="D51" s="11"/>
    </row>
    <row r="52" spans="1:4" s="17" customFormat="1" x14ac:dyDescent="0.2">
      <c r="A52" s="22" t="s">
        <v>55</v>
      </c>
      <c r="B52" s="14">
        <v>35</v>
      </c>
      <c r="C52" s="27">
        <v>492373737</v>
      </c>
      <c r="D52" s="27">
        <v>82417981</v>
      </c>
    </row>
    <row r="53" spans="1:4" s="17" customFormat="1" x14ac:dyDescent="0.2">
      <c r="A53" s="22" t="s">
        <v>56</v>
      </c>
      <c r="B53" s="14">
        <v>36</v>
      </c>
      <c r="C53" s="27"/>
      <c r="D53" s="27"/>
    </row>
    <row r="54" spans="1:4" s="12" customFormat="1" x14ac:dyDescent="0.2">
      <c r="A54" s="21" t="s">
        <v>57</v>
      </c>
      <c r="B54" s="10">
        <v>37</v>
      </c>
      <c r="C54" s="11"/>
      <c r="D54" s="11"/>
    </row>
    <row r="55" spans="1:4" s="12" customFormat="1" x14ac:dyDescent="0.2">
      <c r="A55" s="21" t="s">
        <v>58</v>
      </c>
      <c r="B55" s="10">
        <v>38</v>
      </c>
      <c r="C55" s="26">
        <v>14348302516</v>
      </c>
      <c r="D55" s="26">
        <v>15683851426.35</v>
      </c>
    </row>
  </sheetData>
  <sheetProtection selectLockedCells="1"/>
  <mergeCells count="7">
    <mergeCell ref="B2:D2"/>
    <mergeCell ref="B3:D3"/>
    <mergeCell ref="A1:A2"/>
    <mergeCell ref="B1:D1"/>
    <mergeCell ref="A4:A5"/>
    <mergeCell ref="C4:D4"/>
    <mergeCell ref="B4:B5"/>
  </mergeCells>
  <dataValidations count="10">
    <dataValidation allowBlank="1" showInputMessage="1" showErrorMessage="1" errorTitle="Eroare format data" error="Eroare format data" sqref="C44:D44"/>
    <dataValidation type="whole" allowBlank="1" showInputMessage="1" showErrorMessage="1" errorTitle="Eroare format data" error="Eroare format data" sqref="C49:D50 C41:D41">
      <formula1>0</formula1>
      <formula2>1E+23</formula2>
    </dataValidation>
    <dataValidation type="whole" allowBlank="1" showInputMessage="1" showErrorMessage="1" errorTitle="Eroare format data" error="Eroare format data" sqref="C46:D47 C24:D24">
      <formula1>0</formula1>
      <formula2>1E+21</formula2>
    </dataValidation>
    <dataValidation type="whole" allowBlank="1" showInputMessage="1" showErrorMessage="1" errorTitle="Eroare format data" error="Eroare format data" sqref="C52:D54">
      <formula1>0</formula1>
      <formula2>1000000000000000000</formula2>
    </dataValidation>
    <dataValidation type="whole" allowBlank="1" showInputMessage="1" showErrorMessage="1" errorTitle="Eroare format data" error="Eroare format data" sqref="C43:D43">
      <formula1>0</formula1>
      <formula2>1E+22</formula2>
    </dataValidation>
    <dataValidation type="whole" allowBlank="1" showInputMessage="1" showErrorMessage="1" errorTitle="Eroare format data" error="Eroare format data" sqref="C35:D39">
      <formula1>0</formula1>
      <formula2>1E+24</formula2>
    </dataValidation>
    <dataValidation type="whole" allowBlank="1" showInputMessage="1" showErrorMessage="1" errorTitle="Eroare format data" error="Eroare format data" sqref="C26:D30">
      <formula1>0</formula1>
      <formula2>10000000000000000000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14:D18">
      <formula1>0</formula1>
      <formula2>1.11111111111111E+23</formula2>
    </dataValidation>
    <dataValidation type="whole" allowBlank="1" showInputMessage="1" showErrorMessage="1" errorTitle="Eroare format data" error="Eroare format data" sqref="C9:D10">
      <formula1>0</formula1>
      <formula2>1.11111111111111E+24</formula2>
    </dataValidation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55"/>
  <sheetViews>
    <sheetView tabSelected="1" zoomScale="120" zoomScaleNormal="120" zoomScaleSheetLayoutView="10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G36" sqref="G36"/>
    </sheetView>
  </sheetViews>
  <sheetFormatPr defaultRowHeight="12" x14ac:dyDescent="0.2"/>
  <cols>
    <col min="1" max="1" width="65.7109375" style="2" customWidth="1"/>
    <col min="2" max="2" width="10.7109375" style="2" customWidth="1"/>
    <col min="3" max="4" width="20.7109375" style="2" customWidth="1"/>
    <col min="5" max="5" width="12.85546875" style="2" bestFit="1" customWidth="1"/>
    <col min="6" max="7" width="15.140625" style="2" bestFit="1" customWidth="1"/>
    <col min="8" max="16384" width="9.140625" style="2"/>
  </cols>
  <sheetData>
    <row r="1" spans="1:4" ht="12.75" customHeight="1" x14ac:dyDescent="0.2">
      <c r="A1" s="1" t="s">
        <v>0</v>
      </c>
      <c r="B1" s="35" t="s">
        <v>60</v>
      </c>
      <c r="C1" s="36"/>
      <c r="D1" s="37"/>
    </row>
    <row r="2" spans="1:4" ht="28.5" customHeight="1" x14ac:dyDescent="0.2">
      <c r="A2" s="1"/>
      <c r="B2" s="3" t="s">
        <v>3</v>
      </c>
      <c r="C2" s="3"/>
      <c r="D2" s="3"/>
    </row>
    <row r="3" spans="1:4" ht="12.75" customHeight="1" x14ac:dyDescent="0.2">
      <c r="A3" s="4" t="s">
        <v>5</v>
      </c>
      <c r="B3" s="5" t="s">
        <v>4</v>
      </c>
      <c r="C3" s="5"/>
      <c r="D3" s="5"/>
    </row>
    <row r="4" spans="1:4" x14ac:dyDescent="0.2">
      <c r="A4" s="6" t="s">
        <v>6</v>
      </c>
      <c r="B4" s="6" t="s">
        <v>7</v>
      </c>
      <c r="C4" s="6" t="s">
        <v>8</v>
      </c>
      <c r="D4" s="6"/>
    </row>
    <row r="5" spans="1:4" x14ac:dyDescent="0.2">
      <c r="A5" s="6"/>
      <c r="B5" s="6"/>
      <c r="C5" s="7">
        <v>43101</v>
      </c>
      <c r="D5" s="7">
        <v>43281</v>
      </c>
    </row>
    <row r="6" spans="1:4" x14ac:dyDescent="0.2">
      <c r="A6" s="8" t="s">
        <v>9</v>
      </c>
      <c r="B6" s="8" t="s">
        <v>10</v>
      </c>
      <c r="C6" s="8" t="s">
        <v>11</v>
      </c>
      <c r="D6" s="8" t="s">
        <v>12</v>
      </c>
    </row>
    <row r="7" spans="1:4" s="12" customFormat="1" x14ac:dyDescent="0.2">
      <c r="A7" s="9" t="s">
        <v>13</v>
      </c>
      <c r="B7" s="10"/>
      <c r="C7" s="11"/>
      <c r="D7" s="11"/>
    </row>
    <row r="8" spans="1:4" s="12" customFormat="1" x14ac:dyDescent="0.2">
      <c r="A8" s="9" t="s">
        <v>14</v>
      </c>
      <c r="B8" s="10"/>
      <c r="C8" s="11"/>
      <c r="D8" s="11"/>
    </row>
    <row r="9" spans="1:4" s="17" customFormat="1" x14ac:dyDescent="0.2">
      <c r="A9" s="13" t="s">
        <v>15</v>
      </c>
      <c r="B9" s="14">
        <v>1</v>
      </c>
      <c r="C9" s="15">
        <v>852437180</v>
      </c>
      <c r="D9" s="16">
        <v>1006572044</v>
      </c>
    </row>
    <row r="10" spans="1:4" s="17" customFormat="1" x14ac:dyDescent="0.2">
      <c r="A10" s="13" t="s">
        <v>16</v>
      </c>
      <c r="B10" s="14">
        <v>2</v>
      </c>
      <c r="C10" s="15">
        <v>2568192531</v>
      </c>
      <c r="D10" s="16">
        <v>2646380911</v>
      </c>
    </row>
    <row r="11" spans="1:4" s="12" customFormat="1" x14ac:dyDescent="0.2">
      <c r="A11" s="9" t="s">
        <v>17</v>
      </c>
      <c r="B11" s="10">
        <v>3</v>
      </c>
      <c r="C11" s="18">
        <v>3420629711</v>
      </c>
      <c r="D11" s="18">
        <v>3652952955</v>
      </c>
    </row>
    <row r="12" spans="1:4" s="12" customFormat="1" x14ac:dyDescent="0.2">
      <c r="A12" s="9" t="s">
        <v>18</v>
      </c>
      <c r="B12" s="10"/>
      <c r="C12" s="19"/>
      <c r="D12" s="19"/>
    </row>
    <row r="13" spans="1:4" s="12" customFormat="1" x14ac:dyDescent="0.2">
      <c r="A13" s="9" t="s">
        <v>19</v>
      </c>
      <c r="B13" s="10"/>
      <c r="C13" s="19"/>
      <c r="D13" s="19"/>
    </row>
    <row r="14" spans="1:4" s="17" customFormat="1" x14ac:dyDescent="0.2">
      <c r="A14" s="13" t="s">
        <v>20</v>
      </c>
      <c r="B14" s="14">
        <v>4</v>
      </c>
      <c r="C14" s="16">
        <v>0</v>
      </c>
      <c r="D14" s="16">
        <v>0</v>
      </c>
    </row>
    <row r="15" spans="1:4" s="17" customFormat="1" x14ac:dyDescent="0.2">
      <c r="A15" s="13" t="s">
        <v>21</v>
      </c>
      <c r="B15" s="14">
        <v>5</v>
      </c>
      <c r="C15" s="16">
        <v>0</v>
      </c>
      <c r="D15" s="16">
        <v>0</v>
      </c>
    </row>
    <row r="16" spans="1:4" s="17" customFormat="1" x14ac:dyDescent="0.2">
      <c r="A16" s="13" t="s">
        <v>22</v>
      </c>
      <c r="B16" s="14">
        <v>6</v>
      </c>
      <c r="C16" s="16">
        <v>0</v>
      </c>
      <c r="D16" s="16">
        <v>0</v>
      </c>
    </row>
    <row r="17" spans="1:4" s="17" customFormat="1" x14ac:dyDescent="0.2">
      <c r="A17" s="13" t="s">
        <v>23</v>
      </c>
      <c r="B17" s="14">
        <v>7</v>
      </c>
      <c r="C17" s="16">
        <v>0</v>
      </c>
      <c r="D17" s="16">
        <v>0</v>
      </c>
    </row>
    <row r="18" spans="1:4" s="17" customFormat="1" x14ac:dyDescent="0.2">
      <c r="A18" s="13" t="s">
        <v>24</v>
      </c>
      <c r="B18" s="14">
        <v>8</v>
      </c>
      <c r="C18" s="15">
        <v>973602</v>
      </c>
      <c r="D18" s="16">
        <v>9461022</v>
      </c>
    </row>
    <row r="19" spans="1:4" s="12" customFormat="1" x14ac:dyDescent="0.2">
      <c r="A19" s="9" t="s">
        <v>25</v>
      </c>
      <c r="B19" s="20">
        <v>9</v>
      </c>
      <c r="C19" s="18">
        <v>973602</v>
      </c>
      <c r="D19" s="18">
        <v>9461022</v>
      </c>
    </row>
    <row r="20" spans="1:4" s="12" customFormat="1" x14ac:dyDescent="0.2">
      <c r="A20" s="21" t="s">
        <v>26</v>
      </c>
      <c r="B20" s="10"/>
      <c r="C20" s="19"/>
      <c r="D20" s="19"/>
    </row>
    <row r="21" spans="1:4" s="17" customFormat="1" ht="18.75" customHeight="1" x14ac:dyDescent="0.2">
      <c r="A21" s="22" t="s">
        <v>27</v>
      </c>
      <c r="B21" s="14">
        <v>10</v>
      </c>
      <c r="C21" s="16">
        <v>327003984</v>
      </c>
      <c r="D21" s="16">
        <v>529493293</v>
      </c>
    </row>
    <row r="22" spans="1:4" s="12" customFormat="1" x14ac:dyDescent="0.2">
      <c r="A22" s="9" t="s">
        <v>28</v>
      </c>
      <c r="B22" s="10">
        <v>11</v>
      </c>
      <c r="C22" s="16">
        <v>35341945</v>
      </c>
      <c r="D22" s="16">
        <v>6601245</v>
      </c>
    </row>
    <row r="23" spans="1:4" s="12" customFormat="1" x14ac:dyDescent="0.2">
      <c r="A23" s="21" t="s">
        <v>29</v>
      </c>
      <c r="B23" s="10">
        <v>12</v>
      </c>
      <c r="C23" s="18">
        <v>363319531</v>
      </c>
      <c r="D23" s="18">
        <v>545555560</v>
      </c>
    </row>
    <row r="24" spans="1:4" s="12" customFormat="1" x14ac:dyDescent="0.2">
      <c r="A24" s="21" t="s">
        <v>30</v>
      </c>
      <c r="B24" s="10">
        <v>13</v>
      </c>
      <c r="C24" s="19">
        <v>0</v>
      </c>
      <c r="D24" s="19">
        <v>0</v>
      </c>
    </row>
    <row r="25" spans="1:4" s="12" customFormat="1" x14ac:dyDescent="0.2">
      <c r="A25" s="21" t="s">
        <v>31</v>
      </c>
      <c r="B25" s="10"/>
      <c r="C25" s="19"/>
      <c r="D25" s="19"/>
    </row>
    <row r="26" spans="1:4" s="17" customFormat="1" x14ac:dyDescent="0.2">
      <c r="A26" s="22" t="s">
        <v>32</v>
      </c>
      <c r="B26" s="14">
        <v>14</v>
      </c>
      <c r="C26" s="16">
        <v>0</v>
      </c>
      <c r="D26" s="16">
        <v>0</v>
      </c>
    </row>
    <row r="27" spans="1:4" s="17" customFormat="1" x14ac:dyDescent="0.2">
      <c r="A27" s="22" t="s">
        <v>33</v>
      </c>
      <c r="B27" s="14">
        <v>15</v>
      </c>
      <c r="C27" s="16">
        <v>1897695</v>
      </c>
      <c r="D27" s="16">
        <v>2112968</v>
      </c>
    </row>
    <row r="28" spans="1:4" s="17" customFormat="1" x14ac:dyDescent="0.2">
      <c r="A28" s="22" t="s">
        <v>34</v>
      </c>
      <c r="B28" s="14">
        <v>16</v>
      </c>
      <c r="C28" s="16">
        <v>0</v>
      </c>
      <c r="D28" s="16">
        <v>0</v>
      </c>
    </row>
    <row r="29" spans="1:4" s="17" customFormat="1" x14ac:dyDescent="0.2">
      <c r="A29" s="22" t="s">
        <v>59</v>
      </c>
      <c r="B29" s="14">
        <v>17</v>
      </c>
      <c r="C29" s="16">
        <v>0</v>
      </c>
      <c r="D29" s="16">
        <v>6458</v>
      </c>
    </row>
    <row r="30" spans="1:4" s="17" customFormat="1" x14ac:dyDescent="0.2">
      <c r="A30" s="22" t="s">
        <v>35</v>
      </c>
      <c r="B30" s="14">
        <v>18</v>
      </c>
      <c r="C30" s="16">
        <v>0</v>
      </c>
      <c r="D30" s="16">
        <v>0</v>
      </c>
    </row>
    <row r="31" spans="1:4" s="12" customFormat="1" x14ac:dyDescent="0.2">
      <c r="A31" s="21" t="s">
        <v>36</v>
      </c>
      <c r="B31" s="10">
        <v>19</v>
      </c>
      <c r="C31" s="18">
        <v>1897695</v>
      </c>
      <c r="D31" s="18">
        <v>2119426</v>
      </c>
    </row>
    <row r="32" spans="1:4" s="12" customFormat="1" ht="25.5" customHeight="1" x14ac:dyDescent="0.2">
      <c r="A32" s="21" t="s">
        <v>37</v>
      </c>
      <c r="B32" s="10">
        <v>20</v>
      </c>
      <c r="C32" s="18">
        <v>360448234</v>
      </c>
      <c r="D32" s="18">
        <v>541972883</v>
      </c>
    </row>
    <row r="33" spans="1:4" s="12" customFormat="1" ht="15.75" customHeight="1" x14ac:dyDescent="0.2">
      <c r="A33" s="21" t="s">
        <v>38</v>
      </c>
      <c r="B33" s="10">
        <v>21</v>
      </c>
      <c r="C33" s="18">
        <v>3781077945</v>
      </c>
      <c r="D33" s="18">
        <v>4194925838</v>
      </c>
    </row>
    <row r="34" spans="1:4" s="12" customFormat="1" x14ac:dyDescent="0.2">
      <c r="A34" s="21" t="s">
        <v>39</v>
      </c>
      <c r="B34" s="10"/>
      <c r="C34" s="19"/>
      <c r="D34" s="19"/>
    </row>
    <row r="35" spans="1:4" s="17" customFormat="1" x14ac:dyDescent="0.2">
      <c r="A35" s="22" t="s">
        <v>40</v>
      </c>
      <c r="B35" s="14">
        <v>22</v>
      </c>
      <c r="C35" s="16">
        <v>0</v>
      </c>
      <c r="D35" s="16">
        <v>0</v>
      </c>
    </row>
    <row r="36" spans="1:4" s="17" customFormat="1" x14ac:dyDescent="0.2">
      <c r="A36" s="22" t="s">
        <v>33</v>
      </c>
      <c r="B36" s="14">
        <v>23</v>
      </c>
      <c r="C36" s="16">
        <v>0</v>
      </c>
      <c r="D36" s="16">
        <v>0</v>
      </c>
    </row>
    <row r="37" spans="1:4" s="17" customFormat="1" x14ac:dyDescent="0.2">
      <c r="A37" s="22" t="s">
        <v>34</v>
      </c>
      <c r="B37" s="14">
        <v>24</v>
      </c>
      <c r="C37" s="16">
        <v>0</v>
      </c>
      <c r="D37" s="16">
        <v>0</v>
      </c>
    </row>
    <row r="38" spans="1:4" s="17" customFormat="1" x14ac:dyDescent="0.2">
      <c r="A38" s="22" t="s">
        <v>41</v>
      </c>
      <c r="B38" s="14">
        <v>25</v>
      </c>
      <c r="C38" s="16">
        <v>0</v>
      </c>
      <c r="D38" s="16">
        <v>0</v>
      </c>
    </row>
    <row r="39" spans="1:4" s="17" customFormat="1" x14ac:dyDescent="0.2">
      <c r="A39" s="22" t="s">
        <v>42</v>
      </c>
      <c r="B39" s="14">
        <v>26</v>
      </c>
      <c r="C39" s="16">
        <v>0</v>
      </c>
      <c r="D39" s="16">
        <v>0</v>
      </c>
    </row>
    <row r="40" spans="1:4" s="12" customFormat="1" x14ac:dyDescent="0.2">
      <c r="A40" s="21" t="s">
        <v>43</v>
      </c>
      <c r="B40" s="10">
        <v>27</v>
      </c>
      <c r="C40" s="18">
        <v>0</v>
      </c>
      <c r="D40" s="18">
        <v>0</v>
      </c>
    </row>
    <row r="41" spans="1:4" s="12" customFormat="1" x14ac:dyDescent="0.2">
      <c r="A41" s="21" t="s">
        <v>44</v>
      </c>
      <c r="B41" s="10">
        <v>28</v>
      </c>
      <c r="C41" s="19">
        <v>973602</v>
      </c>
      <c r="D41" s="19">
        <v>1463251</v>
      </c>
    </row>
    <row r="42" spans="1:4" s="12" customFormat="1" x14ac:dyDescent="0.2">
      <c r="A42" s="21" t="s">
        <v>45</v>
      </c>
      <c r="B42" s="10"/>
      <c r="C42" s="19"/>
      <c r="D42" s="19"/>
    </row>
    <row r="43" spans="1:4" s="17" customFormat="1" x14ac:dyDescent="0.2">
      <c r="A43" s="22" t="s">
        <v>46</v>
      </c>
      <c r="B43" s="14">
        <v>29</v>
      </c>
      <c r="C43" s="16">
        <v>3331345019</v>
      </c>
      <c r="D43" s="16">
        <v>3715706950</v>
      </c>
    </row>
    <row r="44" spans="1:4" s="17" customFormat="1" x14ac:dyDescent="0.2">
      <c r="A44" s="23" t="s">
        <v>47</v>
      </c>
      <c r="B44" s="14">
        <v>30</v>
      </c>
      <c r="C44" s="16">
        <v>0</v>
      </c>
      <c r="D44" s="16">
        <v>0</v>
      </c>
    </row>
    <row r="45" spans="1:4" s="17" customFormat="1" x14ac:dyDescent="0.2">
      <c r="A45" s="22" t="s">
        <v>48</v>
      </c>
      <c r="B45" s="14"/>
      <c r="C45" s="16"/>
      <c r="D45" s="16"/>
    </row>
    <row r="46" spans="1:4" s="17" customFormat="1" x14ac:dyDescent="0.2">
      <c r="A46" s="22" t="s">
        <v>49</v>
      </c>
      <c r="B46" s="14">
        <v>31</v>
      </c>
      <c r="C46" s="16">
        <v>329135502</v>
      </c>
      <c r="D46" s="16">
        <v>449732926</v>
      </c>
    </row>
    <row r="47" spans="1:4" s="17" customFormat="1" x14ac:dyDescent="0.2">
      <c r="A47" s="22" t="s">
        <v>50</v>
      </c>
      <c r="B47" s="14">
        <v>32</v>
      </c>
      <c r="C47" s="16">
        <v>0</v>
      </c>
      <c r="D47" s="16">
        <v>0</v>
      </c>
    </row>
    <row r="48" spans="1:4" s="17" customFormat="1" x14ac:dyDescent="0.2">
      <c r="A48" s="22" t="s">
        <v>51</v>
      </c>
      <c r="B48" s="24"/>
      <c r="C48" s="16"/>
      <c r="D48" s="16"/>
    </row>
    <row r="49" spans="1:4" s="17" customFormat="1" x14ac:dyDescent="0.2">
      <c r="A49" s="22" t="s">
        <v>52</v>
      </c>
      <c r="B49" s="14">
        <v>33</v>
      </c>
      <c r="C49" s="16">
        <v>0</v>
      </c>
      <c r="D49" s="16">
        <v>0</v>
      </c>
    </row>
    <row r="50" spans="1:4" s="17" customFormat="1" x14ac:dyDescent="0.2">
      <c r="A50" s="22" t="s">
        <v>53</v>
      </c>
      <c r="B50" s="14">
        <v>34</v>
      </c>
      <c r="C50" s="16">
        <v>0</v>
      </c>
      <c r="D50" s="16">
        <v>0</v>
      </c>
    </row>
    <row r="51" spans="1:4" s="12" customFormat="1" x14ac:dyDescent="0.2">
      <c r="A51" s="22" t="s">
        <v>54</v>
      </c>
      <c r="B51" s="10"/>
      <c r="C51" s="19"/>
      <c r="D51" s="19"/>
    </row>
    <row r="52" spans="1:4" s="17" customFormat="1" x14ac:dyDescent="0.2">
      <c r="A52" s="22" t="s">
        <v>55</v>
      </c>
      <c r="B52" s="14">
        <v>35</v>
      </c>
      <c r="C52" s="16">
        <v>120597424</v>
      </c>
      <c r="D52" s="16">
        <v>29485962</v>
      </c>
    </row>
    <row r="53" spans="1:4" s="17" customFormat="1" x14ac:dyDescent="0.2">
      <c r="A53" s="22" t="s">
        <v>56</v>
      </c>
      <c r="B53" s="14">
        <v>36</v>
      </c>
      <c r="C53" s="16">
        <v>0</v>
      </c>
      <c r="D53" s="16">
        <v>0</v>
      </c>
    </row>
    <row r="54" spans="1:4" s="12" customFormat="1" x14ac:dyDescent="0.2">
      <c r="A54" s="21" t="s">
        <v>57</v>
      </c>
      <c r="B54" s="10">
        <v>37</v>
      </c>
      <c r="C54" s="16">
        <v>0</v>
      </c>
      <c r="D54" s="16">
        <v>0</v>
      </c>
    </row>
    <row r="55" spans="1:4" s="12" customFormat="1" x14ac:dyDescent="0.2">
      <c r="A55" s="21" t="s">
        <v>58</v>
      </c>
      <c r="B55" s="10">
        <v>38</v>
      </c>
      <c r="C55" s="18">
        <v>3781077945</v>
      </c>
      <c r="D55" s="18">
        <v>4194925838</v>
      </c>
    </row>
  </sheetData>
  <sheetProtection selectLockedCells="1"/>
  <mergeCells count="7">
    <mergeCell ref="B2:D2"/>
    <mergeCell ref="B3:D3"/>
    <mergeCell ref="A1:A2"/>
    <mergeCell ref="A4:A5"/>
    <mergeCell ref="B4:B5"/>
    <mergeCell ref="C4:D4"/>
    <mergeCell ref="B1:D1"/>
  </mergeCells>
  <dataValidations count="10">
    <dataValidation allowBlank="1" showInputMessage="1" showErrorMessage="1" errorTitle="Eroare format data" error="Eroare format data" sqref="C44:D44"/>
    <dataValidation type="whole" allowBlank="1" showInputMessage="1" showErrorMessage="1" errorTitle="Eroare format data" error="Eroare format data" sqref="C41:D41 C49:D50">
      <formula1>0</formula1>
      <formula2>1E+23</formula2>
    </dataValidation>
    <dataValidation type="whole" allowBlank="1" showInputMessage="1" showErrorMessage="1" errorTitle="Eroare format data" error="Eroare format data" sqref="C24:D24 C46:D47">
      <formula1>0</formula1>
      <formula2>1E+21</formula2>
    </dataValidation>
    <dataValidation type="whole" allowBlank="1" showInputMessage="1" showErrorMessage="1" errorTitle="Eroare format data" error="Eroare format data" sqref="C52:D54">
      <formula1>0</formula1>
      <formula2>1000000000000000000</formula2>
    </dataValidation>
    <dataValidation type="whole" allowBlank="1" showInputMessage="1" showErrorMessage="1" errorTitle="Eroare format data" error="Eroare format data" sqref="C43:D43">
      <formula1>0</formula1>
      <formula2>1E+22</formula2>
    </dataValidation>
    <dataValidation type="whole" allowBlank="1" showInputMessage="1" showErrorMessage="1" errorTitle="Eroare format data" error="Eroare format data" sqref="C35:D39">
      <formula1>0</formula1>
      <formula2>1E+24</formula2>
    </dataValidation>
    <dataValidation type="whole" allowBlank="1" showInputMessage="1" showErrorMessage="1" errorTitle="Eroare format data" error="Eroare format data" sqref="C26:D30">
      <formula1>0</formula1>
      <formula2>10000000000000000000</formula2>
    </dataValidation>
    <dataValidation type="whole" allowBlank="1" showInputMessage="1" showErrorMessage="1" errorTitle="Eroare format data" error="Eroare format data" sqref="C21:D22">
      <formula1>0</formula1>
      <formula2>1.11111111111111E+22</formula2>
    </dataValidation>
    <dataValidation type="whole" allowBlank="1" showInputMessage="1" showErrorMessage="1" errorTitle="Eroare format data" error="Eroare format data" sqref="C14:D18">
      <formula1>0</formula1>
      <formula2>1.11111111111111E+23</formula2>
    </dataValidation>
    <dataValidation type="whole" allowBlank="1" showInputMessage="1" showErrorMessage="1" errorTitle="Eroare format data" error="Eroare format data" sqref="C9:D10">
      <formula1>0</formula1>
      <formula2>1.11111111111111E+24</formula2>
    </dataValidation>
  </dataValidations>
  <hyperlinks>
    <hyperlink ref="A38" location="_ftn1" display="_ftn1"/>
  </hyperlinks>
  <pageMargins left="0.75" right="0.75" top="0.48" bottom="0.48" header="0.49" footer="0.42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FPAP ARIPI</vt:lpstr>
      <vt:lpstr>FPAP AZT VIITORUL TAU</vt:lpstr>
      <vt:lpstr>FPAP BCR</vt:lpstr>
      <vt:lpstr>FPAP BRD</vt:lpstr>
      <vt:lpstr>FPAP METROPOLITAN LIFE</vt:lpstr>
      <vt:lpstr>FPAP NN</vt:lpstr>
      <vt:lpstr>FPAP VITAL</vt:lpstr>
      <vt:lpstr>'FPAP ARIPI'!Print_Area</vt:lpstr>
      <vt:lpstr>'FPAP AZT VIITORUL TAU'!Print_Area</vt:lpstr>
      <vt:lpstr>'FPAP BCR'!Print_Area</vt:lpstr>
      <vt:lpstr>'FPAP BRD'!Print_Area</vt:lpstr>
      <vt:lpstr>'FPAP METROPOLITAN LIFE'!Print_Area</vt:lpstr>
      <vt:lpstr>'FPAP NN'!Print_Area</vt:lpstr>
      <vt:lpstr>'FPAP VITAL'!Print_Area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Florentina.STEF</dc:creator>
  <cp:lastModifiedBy>Florentina.STEF</cp:lastModifiedBy>
  <dcterms:created xsi:type="dcterms:W3CDTF">2019-02-22T11:03:27Z</dcterms:created>
  <dcterms:modified xsi:type="dcterms:W3CDTF">2019-02-22T11:37:42Z</dcterms:modified>
</cp:coreProperties>
</file>