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3"/>
  </bookViews>
  <sheets>
    <sheet name="Cover" sheetId="1" r:id="rId1"/>
    <sheet name="AZT MODERATO" sheetId="2" r:id="rId2"/>
    <sheet name="AZT VIVACE " sheetId="3" r:id="rId3"/>
    <sheet name="BCR PRUDENT" sheetId="4" r:id="rId4"/>
    <sheet name="BRD Medio" sheetId="5" r:id="rId5"/>
    <sheet name="BRD PRIMO" sheetId="6" r:id="rId6"/>
    <sheet name="CONCORDIA MODERAT" sheetId="7" r:id="rId7"/>
    <sheet name="EUREKO CONFORT" sheetId="8" r:id="rId8"/>
    <sheet name="ING ACTIV" sheetId="9" r:id="rId9"/>
    <sheet name="ING OPTIM" sheetId="10" r:id="rId10"/>
    <sheet name="OTP STRATEG" sheetId="11" r:id="rId11"/>
    <sheet name="PENSIA MEA" sheetId="12" r:id="rId12"/>
    <sheet name="RAIFFEISEN ACUMULARE" sheetId="13" r:id="rId13"/>
    <sheet name="STABIL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 localSheetId="0">'Cover'!#REF!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 localSheetId="0">'[2]XX'!$C$7:$C$48</definedName>
    <definedName name="JUDET">'[3]XX'!$C$7:$C$48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0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 localSheetId="11">#REF!</definedName>
    <definedName name="list" localSheetId="12">#REF!</definedName>
    <definedName name="list" localSheetId="13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'[4]NAV_calculation_RR'!$B$86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<sst xmlns="http://schemas.openxmlformats.org/spreadsheetml/2006/main" count="973" uniqueCount="106">
  <si>
    <t>DATE DE IDENTIFICARE</t>
  </si>
  <si>
    <t>Cod de inscriere al fondului de pensie atribuit de CSSPP</t>
  </si>
  <si>
    <t>Denumirea administratorului</t>
  </si>
  <si>
    <t>la data de 30 iunie 2011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</si>
  <si>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</si>
  <si>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</si>
  <si>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</si>
  <si>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</si>
  <si>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</si>
  <si>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</si>
  <si>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</si>
  <si>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</si>
  <si>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</si>
  <si>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</si>
  <si>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</si>
  <si>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</si>
  <si>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</si>
  <si>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</si>
  <si>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</si>
  <si>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</si>
  <si>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</si>
  <si>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</si>
  <si>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</si>
  <si>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</si>
  <si>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</si>
  <si>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</si>
  <si>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</si>
  <si>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</si>
  <si>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</si>
  <si>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</si>
  <si>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SITUAŢIA VENITURILOR ŞI CHELTUIELILOR</t>
  </si>
  <si>
    <t>COD 20</t>
  </si>
  <si>
    <t xml:space="preserve">  Nr. rând</t>
  </si>
  <si>
    <t>Realizări aferente perioadei de raportare</t>
  </si>
  <si>
    <t>B</t>
  </si>
  <si>
    <t xml:space="preserve">A. VENITURI DIN ACTIVITATEA CURENTĂ 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</si>
  <si>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</si>
  <si>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</si>
  <si>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</si>
  <si>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</si>
  <si>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</si>
  <si>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</si>
  <si>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</si>
  <si>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</si>
  <si>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</si>
  <si>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</si>
  <si>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</si>
  <si>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</si>
  <si>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</si>
  <si>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</si>
  <si>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</si>
  <si>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</si>
  <si>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</si>
  <si>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</si>
  <si>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</si>
  <si>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</si>
  <si>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</si>
  <si>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</si>
  <si>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</si>
  <si>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>19.2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</si>
  <si>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</si>
  <si>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</si>
  <si>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</si>
  <si>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</si>
  <si>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22.1</t>
  </si>
  <si>
    <t>- pierdere  (rd. 21-20)</t>
  </si>
  <si>
    <t>22.2</t>
  </si>
  <si>
    <t>G. TOTAL VENITURI (rd. 09+20)</t>
  </si>
  <si>
    <t>H. TOTAL CHELTUIELI (rd. 18+21)</t>
  </si>
  <si>
    <t>I. PROFITUL SAU PIERDEREA EXERCIŢIULUI FINANCIAR (ct.121)</t>
  </si>
  <si>
    <t>-profit  (23-24)</t>
  </si>
  <si>
    <t>25.1</t>
  </si>
  <si>
    <t>-pierdere (24-23)</t>
  </si>
  <si>
    <t>25.2</t>
  </si>
  <si>
    <t xml:space="preserve">FONDUL DE PENSII FACULTATIVE AZT VIVACE </t>
  </si>
  <si>
    <t>S.C ALLIANZ-TIRIAC PENSII PRIVATE SOCIETATE DE ADMINISTRARE A FONDURILOR DE PENSII PRIVATE S.A.</t>
  </si>
  <si>
    <t>BCR PENSII, SAFPP S.A.</t>
  </si>
  <si>
    <t>BRD S.A.F.P.P. S.A</t>
  </si>
  <si>
    <t>BRD S.A.F.P.P. S.A.</t>
  </si>
  <si>
    <t>S.C. ASIROM-CONCORDIA S.A.F.P.F. S.A.</t>
  </si>
  <si>
    <t>FONDUL DE PENSII FACULTATIVE EUREKO CONFORT</t>
  </si>
  <si>
    <t>EUREKO SOCIETATE DE ADMINISTRARE A 
FONDURILOR DE PENSII PRIVATE SA</t>
  </si>
  <si>
    <t>ING ASIGURARI DE VIATA SA</t>
  </si>
  <si>
    <t>FP3-1069</t>
  </si>
  <si>
    <t>AVIVA ASIGURARI DE VIATA- FOND PENSIA MEA</t>
  </si>
  <si>
    <t>6/30/2011</t>
  </si>
  <si>
    <t>6/30/2010</t>
  </si>
  <si>
    <t>SAI RAIFFEISEN ASSET MANAGEMENT SA</t>
  </si>
  <si>
    <t>GENERALI SOCIETATE DE ADMINISTRARE A FONDURILOR DE PENSII PRIVATE SA</t>
  </si>
  <si>
    <t>ONIX ASIGURARI</t>
  </si>
  <si>
    <t>CSSPP</t>
  </si>
  <si>
    <t>www.csspp.ro</t>
  </si>
  <si>
    <t>e-mail: csspp.ro@csspp.ro</t>
  </si>
  <si>
    <t>FONDUL DE PENSII FACULTATIVE AZT MODERATO</t>
  </si>
  <si>
    <t>S.C. ALLIANZ-TIRIAC PENSII PRIVATE SOCIETATE DE ADMINISTRARE A FONDURILOR DE PENSII PRIVATE S.A.</t>
  </si>
  <si>
    <t>FONDUL DE PENSII FACULTATIVE BCR PRUDENT</t>
  </si>
  <si>
    <t>FONDURI DE PENSII ADMINISTRATE PRIVAT  -  SITUATIA VENITURILOR SI CHELTUIELILOR la data de 30.06.2011</t>
  </si>
  <si>
    <t>FONDUL DE PENSII FACULTATIVE ING ACTIV</t>
  </si>
  <si>
    <t>FONDUL DE PENSII FACULTATIVE  ING OPTIM</t>
  </si>
  <si>
    <t>FONDUL DE PENSII FACULTATIVE FOND PENSIA MEA</t>
  </si>
  <si>
    <t>FONDUL DE PENSII FACULTATIVE STABIL</t>
  </si>
  <si>
    <t>FONDUL DE PENSII FACULTATIVE BRD Medio</t>
  </si>
  <si>
    <t>FONDUL DE PENSII FACULTATIVE  BRD PRIMO</t>
  </si>
  <si>
    <t>FONDUL DE PENSII FACULTATIVE  CONCORDIA MODERAT</t>
  </si>
  <si>
    <t>FONDUL DE PENSII FACULTATIVE RAIFFEISEN ACUMULARE</t>
  </si>
  <si>
    <t>FONDUL DE PENSII FACULTATIVE OTP STRATEG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</si>
</sst>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0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>
      <alignment/>
      <protection/>
    </xf>
    <xf numFmtId="0" fontId="43" fillId="3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0" borderId="6" applyNumberFormat="0" applyFill="0" applyAlignment="0" applyProtection="0"/>
    <xf numFmtId="3" fontId="2" fillId="33" borderId="7">
      <alignment/>
      <protection/>
    </xf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Protection="0">
      <alignment/>
    </xf>
    <xf numFmtId="0" fontId="0" fillId="35" borderId="8" applyNumberFormat="0" applyFont="0" applyAlignment="0" applyProtection="0"/>
    <xf numFmtId="0" fontId="51" fillId="27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36" borderId="0" xfId="123" applyFont="1" applyFill="1">
      <alignment/>
      <protection/>
    </xf>
    <xf numFmtId="0" fontId="2" fillId="36" borderId="0" xfId="123" applyFont="1" applyFill="1">
      <alignment/>
      <protection/>
    </xf>
    <xf numFmtId="0" fontId="4" fillId="36" borderId="0" xfId="123" applyFont="1" applyFill="1">
      <alignment/>
      <protection/>
    </xf>
    <xf numFmtId="0" fontId="5" fillId="36" borderId="0" xfId="123" applyFont="1" applyFill="1" applyAlignment="1">
      <alignment horizontal="center"/>
      <protection/>
    </xf>
    <xf numFmtId="0" fontId="7" fillId="36" borderId="0" xfId="87" applyFont="1" applyFill="1" applyAlignment="1" applyProtection="1">
      <alignment horizontal="center"/>
      <protection/>
    </xf>
    <xf numFmtId="0" fontId="8" fillId="36" borderId="0" xfId="123" applyFont="1" applyFill="1">
      <alignment/>
      <protection/>
    </xf>
    <xf numFmtId="0" fontId="9" fillId="36" borderId="0" xfId="123" applyFont="1" applyFill="1">
      <alignment/>
      <protection/>
    </xf>
    <xf numFmtId="0" fontId="2" fillId="36" borderId="0" xfId="123" applyFont="1" applyFill="1" applyAlignment="1">
      <alignment wrapText="1"/>
      <protection/>
    </xf>
    <xf numFmtId="0" fontId="2" fillId="0" borderId="0" xfId="0" applyFont="1" applyFill="1" applyAlignment="1">
      <alignment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justify" wrapText="1"/>
      <protection locked="0"/>
    </xf>
    <xf numFmtId="0" fontId="3" fillId="0" borderId="7" xfId="0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justify" wrapText="1"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164" fontId="2" fillId="0" borderId="7" xfId="42" applyFont="1" applyFill="1" applyBorder="1" applyAlignment="1" applyProtection="1">
      <alignment horizontal="right" vertical="top" wrapText="1"/>
      <protection locked="0"/>
    </xf>
    <xf numFmtId="0" fontId="2" fillId="0" borderId="7" xfId="0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justify" vertical="top" wrapText="1"/>
      <protection locked="0"/>
    </xf>
    <xf numFmtId="49" fontId="2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3" fillId="0" borderId="7" xfId="42" applyFont="1" applyFill="1" applyBorder="1" applyAlignment="1" applyProtection="1">
      <alignment horizontal="right" vertical="top" wrapText="1"/>
      <protection/>
    </xf>
    <xf numFmtId="0" fontId="3" fillId="37" borderId="7" xfId="0" applyFont="1" applyFill="1" applyBorder="1" applyAlignment="1" applyProtection="1">
      <alignment horizontal="justify" vertical="top" wrapText="1"/>
      <protection locked="0"/>
    </xf>
    <xf numFmtId="14" fontId="3" fillId="37" borderId="7" xfId="0" applyNumberFormat="1" applyFont="1" applyFill="1" applyBorder="1" applyAlignment="1" applyProtection="1">
      <alignment horizontal="center" wrapText="1"/>
      <protection locked="0"/>
    </xf>
    <xf numFmtId="0" fontId="3" fillId="37" borderId="7" xfId="0" applyFont="1" applyFill="1" applyBorder="1" applyAlignment="1" applyProtection="1">
      <alignment horizontal="center" vertical="top" wrapText="1"/>
      <protection locked="0"/>
    </xf>
    <xf numFmtId="165" fontId="3" fillId="37" borderId="7" xfId="42" applyNumberFormat="1" applyFont="1" applyFill="1" applyBorder="1" applyAlignment="1" applyProtection="1">
      <alignment horizontal="justify" wrapText="1"/>
      <protection locked="0"/>
    </xf>
    <xf numFmtId="165" fontId="2" fillId="37" borderId="7" xfId="42" applyNumberFormat="1" applyFont="1" applyFill="1" applyBorder="1" applyAlignment="1" applyProtection="1">
      <alignment horizontal="justify" wrapText="1"/>
      <protection locked="0"/>
    </xf>
    <xf numFmtId="165" fontId="2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18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3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19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19" fillId="37" borderId="7" xfId="42" applyNumberFormat="1" applyFont="1" applyFill="1" applyBorder="1" applyAlignment="1" applyProtection="1" quotePrefix="1">
      <alignment horizontal="justify" vertical="top" wrapText="1"/>
      <protection locked="0"/>
    </xf>
    <xf numFmtId="0" fontId="3" fillId="37" borderId="7" xfId="0" applyFont="1" applyFill="1" applyBorder="1" applyAlignment="1" applyProtection="1">
      <alignment horizontal="left"/>
      <protection locked="0"/>
    </xf>
    <xf numFmtId="0" fontId="2" fillId="37" borderId="7" xfId="0" applyFont="1" applyFill="1" applyBorder="1" applyAlignment="1" applyProtection="1">
      <alignment/>
      <protection locked="0"/>
    </xf>
    <xf numFmtId="165" fontId="2" fillId="0" borderId="11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12" xfId="42" applyNumberFormat="1" applyFont="1" applyFill="1" applyBorder="1" applyAlignment="1" applyProtection="1">
      <alignment horizontal="right" vertical="top" wrapText="1"/>
      <protection/>
    </xf>
    <xf numFmtId="165" fontId="3" fillId="0" borderId="13" xfId="42" applyNumberFormat="1" applyFont="1" applyFill="1" applyBorder="1" applyAlignment="1" applyProtection="1">
      <alignment horizontal="right" vertical="top" wrapText="1"/>
      <protection/>
    </xf>
    <xf numFmtId="14" fontId="3" fillId="37" borderId="7" xfId="0" applyNumberFormat="1" applyFont="1" applyFill="1" applyBorder="1" applyAlignment="1" applyProtection="1">
      <alignment horizontal="center" vertical="top" wrapText="1"/>
      <protection locked="0"/>
    </xf>
    <xf numFmtId="165" fontId="19" fillId="37" borderId="14" xfId="42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>
      <alignment horizontal="center" vertical="top" wrapText="1"/>
      <protection locked="0"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2" fillId="0" borderId="7" xfId="42" applyNumberFormat="1" applyFont="1" applyFill="1" applyBorder="1" applyAlignment="1" applyProtection="1">
      <alignment horizontal="center" wrapText="1"/>
      <protection locked="0"/>
    </xf>
    <xf numFmtId="165" fontId="18" fillId="0" borderId="7" xfId="42" applyNumberFormat="1" applyFont="1" applyFill="1" applyBorder="1" applyAlignment="1" applyProtection="1">
      <alignment horizontal="center" vertical="top" wrapText="1"/>
      <protection locked="0"/>
    </xf>
    <xf numFmtId="3" fontId="18" fillId="0" borderId="7" xfId="42" applyNumberFormat="1" applyFont="1" applyFill="1" applyBorder="1" applyAlignment="1" applyProtection="1">
      <alignment horizontal="right" vertical="top" wrapText="1"/>
      <protection/>
    </xf>
    <xf numFmtId="165" fontId="3" fillId="0" borderId="7" xfId="42" applyNumberFormat="1" applyFont="1" applyFill="1" applyBorder="1" applyAlignment="1" applyProtection="1">
      <alignment horizontal="center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/>
    </xf>
    <xf numFmtId="14" fontId="3" fillId="37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123" applyFont="1" applyFill="1" applyAlignment="1">
      <alignment horizontal="center" wrapText="1"/>
      <protection/>
    </xf>
    <xf numFmtId="0" fontId="3" fillId="37" borderId="15" xfId="0" applyFont="1" applyFill="1" applyBorder="1" applyAlignment="1" applyProtection="1">
      <alignment horizontal="center" wrapText="1"/>
      <protection locked="0"/>
    </xf>
    <xf numFmtId="0" fontId="3" fillId="37" borderId="16" xfId="0" applyFont="1" applyFill="1" applyBorder="1" applyAlignment="1" applyProtection="1">
      <alignment horizont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 locked="0"/>
    </xf>
    <xf numFmtId="0" fontId="3" fillId="37" borderId="7" xfId="0" applyFont="1" applyFill="1" applyBorder="1" applyAlignment="1" applyProtection="1">
      <alignment horizontal="center" vertical="top" wrapText="1"/>
      <protection locked="0"/>
    </xf>
    <xf numFmtId="0" fontId="3" fillId="37" borderId="7" xfId="0" applyFont="1" applyFill="1" applyBorder="1" applyAlignment="1" applyProtection="1">
      <alignment horizontal="center"/>
      <protection locked="0"/>
    </xf>
    <xf numFmtId="0" fontId="3" fillId="37" borderId="7" xfId="0" applyFont="1" applyFill="1" applyBorder="1" applyAlignment="1" applyProtection="1">
      <alignment horizontal="center" vertical="center" wrapText="1"/>
      <protection locked="0"/>
    </xf>
    <xf numFmtId="0" fontId="3" fillId="37" borderId="7" xfId="0" applyFont="1" applyFill="1" applyBorder="1" applyAlignment="1" applyProtection="1">
      <alignment horizont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locked="0"/>
    </xf>
    <xf numFmtId="49" fontId="3" fillId="37" borderId="7" xfId="0" applyNumberFormat="1" applyFont="1" applyFill="1" applyBorder="1" applyAlignment="1" applyProtection="1">
      <alignment horizontal="center"/>
      <protection locked="0"/>
    </xf>
    <xf numFmtId="49" fontId="3" fillId="37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7" xfId="0" applyNumberFormat="1" applyFont="1" applyFill="1" applyBorder="1" applyAlignment="1" applyProtection="1">
      <alignment horizontal="center" wrapText="1"/>
      <protection locked="0"/>
    </xf>
    <xf numFmtId="0" fontId="3" fillId="37" borderId="15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49" fontId="3" fillId="37" borderId="7" xfId="0" applyNumberFormat="1" applyFont="1" applyFill="1" applyBorder="1" applyAlignment="1" applyProtection="1">
      <alignment horizontal="left"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 date statistice site P.II. 120909" xfId="123"/>
    <cellStyle name="Normál_JELENTO" xfId="124"/>
    <cellStyle name="normální_TR_MF" xfId="125"/>
    <cellStyle name="Note" xfId="126"/>
    <cellStyle name="Output" xfId="127"/>
    <cellStyle name="Percen - Style1" xfId="128"/>
    <cellStyle name="Percen - Style2" xfId="129"/>
    <cellStyle name="Percent" xfId="130"/>
    <cellStyle name="Percent 10" xfId="131"/>
    <cellStyle name="Percent 11" xfId="132"/>
    <cellStyle name="Percent 12" xfId="133"/>
    <cellStyle name="Percent 13" xfId="134"/>
    <cellStyle name="Percent 14" xfId="135"/>
    <cellStyle name="Percent 15" xfId="136"/>
    <cellStyle name="Percent 16" xfId="137"/>
    <cellStyle name="Percent 17" xfId="138"/>
    <cellStyle name="Percent 18" xfId="139"/>
    <cellStyle name="Percent 19" xfId="140"/>
    <cellStyle name="Percent 2" xfId="141"/>
    <cellStyle name="Percent 20" xfId="142"/>
    <cellStyle name="Percent 21" xfId="143"/>
    <cellStyle name="Percent 22" xfId="144"/>
    <cellStyle name="Percent 23" xfId="145"/>
    <cellStyle name="Percent 24" xfId="146"/>
    <cellStyle name="Percent 28" xfId="147"/>
    <cellStyle name="Percent 3" xfId="148"/>
    <cellStyle name="Percent 30" xfId="149"/>
    <cellStyle name="Percent 31" xfId="150"/>
    <cellStyle name="Percent 32" xfId="151"/>
    <cellStyle name="Percent 33" xfId="152"/>
    <cellStyle name="Percent 34" xfId="153"/>
    <cellStyle name="Percent 35" xfId="154"/>
    <cellStyle name="Percent 36" xfId="155"/>
    <cellStyle name="Percent 37" xfId="156"/>
    <cellStyle name="Percent 38" xfId="157"/>
    <cellStyle name="Percent 39" xfId="158"/>
    <cellStyle name="Percent 4" xfId="159"/>
    <cellStyle name="Percent 40" xfId="160"/>
    <cellStyle name="Percent 5" xfId="161"/>
    <cellStyle name="Percent 6" xfId="162"/>
    <cellStyle name="Percent 7" xfId="163"/>
    <cellStyle name="Percent 8" xfId="164"/>
    <cellStyle name="Percent 9" xfId="165"/>
    <cellStyle name="Sheet Title" xfId="166"/>
    <cellStyle name="Style 1" xfId="167"/>
    <cellStyle name="Subtitle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LOREN~1.STE\LOCALS~1\Temp\AZT%20Moderato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8.8515625" style="2" customWidth="1"/>
    <col min="4" max="4" width="10.140625" style="2" customWidth="1"/>
    <col min="5" max="5" width="9.7109375" style="2" customWidth="1"/>
    <col min="6" max="6" width="14.57421875" style="2" customWidth="1"/>
    <col min="7" max="7" width="12.140625" style="2" customWidth="1"/>
    <col min="8" max="8" width="9.00390625" style="2" customWidth="1"/>
    <col min="9" max="9" width="10.7109375" style="2" customWidth="1"/>
    <col min="10" max="10" width="9.57421875" style="2" customWidth="1"/>
    <col min="11" max="17" width="12.7109375" style="2" customWidth="1"/>
    <col min="18" max="18" width="1.57421875" style="2" customWidth="1"/>
    <col min="19" max="19" width="12.7109375" style="2" hidden="1" customWidth="1"/>
    <col min="20" max="20" width="4.00390625" style="2" hidden="1" customWidth="1"/>
    <col min="21" max="21" width="12.7109375" style="2" hidden="1" customWidth="1"/>
    <col min="22" max="23" width="12.7109375" style="2" customWidth="1"/>
    <col min="24" max="24" width="11.00390625" style="2" customWidth="1"/>
    <col min="25" max="219" width="9.00390625" style="2" customWidth="1"/>
    <col min="220" max="16384" width="9.140625" style="2" customWidth="1"/>
  </cols>
  <sheetData>
    <row r="3" spans="2:6" ht="11.25">
      <c r="B3" s="1"/>
      <c r="C3" s="1"/>
      <c r="D3" s="1"/>
      <c r="E3" s="1"/>
      <c r="F3" s="1"/>
    </row>
    <row r="4" spans="2:6" ht="11.25">
      <c r="B4" s="1"/>
      <c r="C4" s="1"/>
      <c r="D4" s="1"/>
      <c r="E4" s="1"/>
      <c r="F4" s="1"/>
    </row>
    <row r="5" spans="2:6" ht="15.75">
      <c r="B5" s="1"/>
      <c r="C5" s="3"/>
      <c r="D5" s="4" t="s">
        <v>90</v>
      </c>
      <c r="E5" s="3"/>
      <c r="F5" s="1"/>
    </row>
    <row r="6" spans="2:6" ht="15.75">
      <c r="B6" s="1"/>
      <c r="C6" s="3"/>
      <c r="D6" s="5" t="s">
        <v>91</v>
      </c>
      <c r="E6" s="3"/>
      <c r="F6" s="1"/>
    </row>
    <row r="7" spans="2:6" ht="15.75">
      <c r="B7" s="1"/>
      <c r="C7" s="3"/>
      <c r="D7" s="4" t="s">
        <v>92</v>
      </c>
      <c r="E7" s="3"/>
      <c r="F7" s="1"/>
    </row>
    <row r="8" spans="3:5" ht="15.75">
      <c r="C8" s="6"/>
      <c r="D8" s="7"/>
      <c r="E8" s="6"/>
    </row>
    <row r="9" spans="3:5" ht="15">
      <c r="C9" s="6"/>
      <c r="D9" s="6"/>
      <c r="E9" s="6"/>
    </row>
    <row r="21" spans="1:24" ht="27.75" customHeight="1">
      <c r="A21" s="51" t="s">
        <v>96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8"/>
      <c r="W21" s="8"/>
      <c r="X21" s="8"/>
    </row>
    <row r="22" spans="1:21" ht="27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" sqref="B4:D4"/>
    </sheetView>
  </sheetViews>
  <sheetFormatPr defaultColWidth="9.140625" defaultRowHeight="12.75"/>
  <cols>
    <col min="1" max="1" width="43.57421875" style="13" customWidth="1"/>
    <col min="2" max="2" width="7.57421875" style="13" customWidth="1"/>
    <col min="3" max="3" width="15.28125" style="13" customWidth="1"/>
    <col min="4" max="4" width="16.00390625" style="13" customWidth="1"/>
    <col min="5" max="16384" width="9.140625" style="9" customWidth="1"/>
  </cols>
  <sheetData>
    <row r="1" spans="1:4" ht="18" customHeight="1">
      <c r="A1" s="35" t="s">
        <v>0</v>
      </c>
      <c r="B1" s="56" t="s">
        <v>98</v>
      </c>
      <c r="C1" s="56"/>
      <c r="D1" s="56"/>
    </row>
    <row r="2" spans="1:4" ht="11.25">
      <c r="A2" s="36" t="s">
        <v>1</v>
      </c>
      <c r="B2" s="56" t="s">
        <v>83</v>
      </c>
      <c r="C2" s="56"/>
      <c r="D2" s="56"/>
    </row>
    <row r="3" spans="1:4" ht="13.5" customHeight="1">
      <c r="A3" s="36" t="s">
        <v>2</v>
      </c>
      <c r="B3" s="57" t="s">
        <v>82</v>
      </c>
      <c r="C3" s="57"/>
      <c r="D3" s="57"/>
    </row>
    <row r="4" spans="1:4" ht="12.75" customHeight="1">
      <c r="A4" s="27"/>
      <c r="B4" s="55" t="s">
        <v>30</v>
      </c>
      <c r="C4" s="55"/>
      <c r="D4" s="55"/>
    </row>
    <row r="5" spans="1:4" ht="14.25" customHeight="1">
      <c r="A5" s="25" t="s">
        <v>31</v>
      </c>
      <c r="B5" s="56" t="s">
        <v>3</v>
      </c>
      <c r="C5" s="56"/>
      <c r="D5" s="56"/>
    </row>
    <row r="6" spans="1:4" ht="12.75" customHeight="1">
      <c r="A6" s="57" t="s">
        <v>4</v>
      </c>
      <c r="B6" s="57" t="s">
        <v>32</v>
      </c>
      <c r="C6" s="57" t="s">
        <v>33</v>
      </c>
      <c r="D6" s="57"/>
    </row>
    <row r="7" spans="1:4" ht="11.25">
      <c r="A7" s="57"/>
      <c r="B7" s="57"/>
      <c r="C7" s="57"/>
      <c r="D7" s="57"/>
    </row>
    <row r="8" spans="1:4" ht="11.25">
      <c r="A8" s="57"/>
      <c r="B8" s="57"/>
      <c r="C8" s="40">
        <v>40359</v>
      </c>
      <c r="D8" s="40">
        <v>40724</v>
      </c>
    </row>
    <row r="9" spans="1:4" ht="11.25">
      <c r="A9" s="27" t="s">
        <v>5</v>
      </c>
      <c r="B9" s="27" t="s">
        <v>34</v>
      </c>
      <c r="C9" s="27" t="s">
        <v>6</v>
      </c>
      <c r="D9" s="27" t="s">
        <v>7</v>
      </c>
    </row>
    <row r="10" spans="1:4" ht="11.25">
      <c r="A10" s="28" t="s">
        <v>35</v>
      </c>
      <c r="B10" s="22"/>
      <c r="C10" s="22"/>
      <c r="D10" s="15"/>
    </row>
    <row r="11" spans="1:4" ht="11.25">
      <c r="A11" s="29" t="s">
        <v>36</v>
      </c>
      <c r="B11" s="21" t="s">
        <v>8</v>
      </c>
      <c r="C11" s="10">
        <v>19925891</v>
      </c>
      <c r="D11" s="10">
        <v>18240112</v>
      </c>
    </row>
    <row r="12" spans="1:4" ht="11.25">
      <c r="A12" s="29" t="s">
        <v>37</v>
      </c>
      <c r="B12" s="17" t="s">
        <v>9</v>
      </c>
      <c r="C12" s="10">
        <v>168363</v>
      </c>
      <c r="D12" s="10">
        <v>177657</v>
      </c>
    </row>
    <row r="13" spans="1:4" ht="11.25">
      <c r="A13" s="30" t="s">
        <v>38</v>
      </c>
      <c r="B13" s="21" t="s">
        <v>10</v>
      </c>
      <c r="C13" s="10">
        <v>0</v>
      </c>
      <c r="D13" s="10">
        <v>0</v>
      </c>
    </row>
    <row r="14" spans="1:4" ht="11.25">
      <c r="A14" s="30" t="s">
        <v>39</v>
      </c>
      <c r="B14" s="21" t="s">
        <v>11</v>
      </c>
      <c r="C14" s="10">
        <v>2862279</v>
      </c>
      <c r="D14" s="10">
        <v>208636</v>
      </c>
    </row>
    <row r="15" spans="1:4" ht="11.25">
      <c r="A15" s="30" t="s">
        <v>40</v>
      </c>
      <c r="B15" s="21" t="s">
        <v>12</v>
      </c>
      <c r="C15" s="10">
        <v>178</v>
      </c>
      <c r="D15" s="10">
        <v>1417</v>
      </c>
    </row>
    <row r="16" spans="1:4" ht="22.5">
      <c r="A16" s="30" t="s">
        <v>41</v>
      </c>
      <c r="B16" s="21" t="s">
        <v>13</v>
      </c>
      <c r="C16" s="10">
        <v>226700</v>
      </c>
      <c r="D16" s="10">
        <v>1144607</v>
      </c>
    </row>
    <row r="17" spans="1:4" ht="22.5">
      <c r="A17" s="30" t="s">
        <v>42</v>
      </c>
      <c r="B17" s="21" t="s">
        <v>14</v>
      </c>
      <c r="C17" s="10">
        <v>0</v>
      </c>
      <c r="D17" s="10">
        <v>0</v>
      </c>
    </row>
    <row r="18" spans="1:4" ht="11.25">
      <c r="A18" s="30" t="s">
        <v>43</v>
      </c>
      <c r="B18" s="21" t="s">
        <v>15</v>
      </c>
      <c r="C18" s="10">
        <v>0</v>
      </c>
      <c r="D18" s="10">
        <v>0</v>
      </c>
    </row>
    <row r="19" spans="1:4" ht="20.25" customHeight="1">
      <c r="A19" s="31" t="s">
        <v>44</v>
      </c>
      <c r="B19" s="22" t="s">
        <v>16</v>
      </c>
      <c r="C19" s="11">
        <f>SUM(C11:C18)</f>
        <v>23183411</v>
      </c>
      <c r="D19" s="11">
        <f>SUM(D11:D18)</f>
        <v>19772429</v>
      </c>
    </row>
    <row r="20" spans="1:4" ht="11.25">
      <c r="A20" s="32" t="s">
        <v>45</v>
      </c>
      <c r="B20" s="22"/>
      <c r="C20" s="12"/>
      <c r="D20" s="12"/>
    </row>
    <row r="21" spans="1:4" ht="11.25">
      <c r="A21" s="30" t="s">
        <v>46</v>
      </c>
      <c r="B21" s="21" t="s">
        <v>17</v>
      </c>
      <c r="C21" s="10">
        <v>918</v>
      </c>
      <c r="D21" s="10">
        <v>160014</v>
      </c>
    </row>
    <row r="22" spans="1:4" ht="11.25">
      <c r="A22" s="30" t="s">
        <v>47</v>
      </c>
      <c r="B22" s="21" t="s">
        <v>18</v>
      </c>
      <c r="C22" s="10">
        <v>0</v>
      </c>
      <c r="D22" s="10">
        <v>0</v>
      </c>
    </row>
    <row r="23" spans="1:4" ht="22.5">
      <c r="A23" s="30" t="s">
        <v>48</v>
      </c>
      <c r="B23" s="21" t="s">
        <v>19</v>
      </c>
      <c r="C23" s="10">
        <v>19435409</v>
      </c>
      <c r="D23" s="10">
        <v>16161924</v>
      </c>
    </row>
    <row r="24" spans="1:4" ht="22.5">
      <c r="A24" s="30" t="s">
        <v>49</v>
      </c>
      <c r="B24" s="21" t="s">
        <v>20</v>
      </c>
      <c r="C24" s="10">
        <v>493589</v>
      </c>
      <c r="D24" s="10">
        <v>1178352</v>
      </c>
    </row>
    <row r="25" spans="1:4" ht="11.25">
      <c r="A25" s="30" t="s">
        <v>50</v>
      </c>
      <c r="B25" s="21" t="s">
        <v>21</v>
      </c>
      <c r="C25" s="10">
        <v>739</v>
      </c>
      <c r="D25" s="10">
        <v>2009</v>
      </c>
    </row>
    <row r="26" spans="1:4" ht="11.25">
      <c r="A26" s="30" t="s">
        <v>51</v>
      </c>
      <c r="B26" s="21" t="s">
        <v>22</v>
      </c>
      <c r="C26" s="10">
        <v>0</v>
      </c>
      <c r="D26" s="10">
        <v>0</v>
      </c>
    </row>
    <row r="27" spans="1:4" ht="22.5">
      <c r="A27" s="30" t="s">
        <v>52</v>
      </c>
      <c r="B27" s="21" t="s">
        <v>23</v>
      </c>
      <c r="C27" s="10">
        <v>0</v>
      </c>
      <c r="D27" s="10">
        <v>0</v>
      </c>
    </row>
    <row r="28" spans="1:4" ht="11.25">
      <c r="A28" s="30" t="s">
        <v>53</v>
      </c>
      <c r="B28" s="21" t="s">
        <v>24</v>
      </c>
      <c r="C28" s="10">
        <v>0</v>
      </c>
      <c r="D28" s="10">
        <v>0</v>
      </c>
    </row>
    <row r="29" spans="1:4" ht="21.75" customHeight="1">
      <c r="A29" s="31" t="s">
        <v>54</v>
      </c>
      <c r="B29" s="22" t="s">
        <v>25</v>
      </c>
      <c r="C29" s="11">
        <f>SUM(C21:C28)</f>
        <v>19930655</v>
      </c>
      <c r="D29" s="11">
        <f>SUM(D21:D28)</f>
        <v>17502299</v>
      </c>
    </row>
    <row r="30" spans="1:4" ht="22.5">
      <c r="A30" s="32" t="s">
        <v>55</v>
      </c>
      <c r="B30" s="21"/>
      <c r="C30" s="10"/>
      <c r="D30" s="10"/>
    </row>
    <row r="31" spans="1:4" ht="11.25">
      <c r="A31" s="33" t="s">
        <v>56</v>
      </c>
      <c r="B31" s="21" t="s">
        <v>57</v>
      </c>
      <c r="C31" s="11">
        <f>IF(C19&gt;C29,C19-C29,0)</f>
        <v>3252756</v>
      </c>
      <c r="D31" s="11">
        <f>IF(D19&gt;D29,D19-D29,0)</f>
        <v>2270130</v>
      </c>
    </row>
    <row r="32" spans="1:4" ht="11.25">
      <c r="A32" s="33" t="s">
        <v>58</v>
      </c>
      <c r="B32" s="21" t="s">
        <v>59</v>
      </c>
      <c r="C32" s="11">
        <f>IF(C29&gt;C19,C29-C19,0)</f>
        <v>0</v>
      </c>
      <c r="D32" s="11">
        <f>IF(D29&gt;D19,D29-D19,0)</f>
        <v>0</v>
      </c>
    </row>
    <row r="33" spans="1:4" ht="22.5">
      <c r="A33" s="32" t="s">
        <v>60</v>
      </c>
      <c r="B33" s="22" t="s">
        <v>26</v>
      </c>
      <c r="C33" s="12">
        <v>0</v>
      </c>
      <c r="D33" s="12"/>
    </row>
    <row r="34" spans="1:4" ht="22.5">
      <c r="A34" s="32" t="s">
        <v>61</v>
      </c>
      <c r="B34" s="22" t="s">
        <v>27</v>
      </c>
      <c r="C34" s="12">
        <v>0</v>
      </c>
      <c r="D34" s="12">
        <v>0</v>
      </c>
    </row>
    <row r="35" spans="1:4" ht="22.5">
      <c r="A35" s="32" t="s">
        <v>62</v>
      </c>
      <c r="B35" s="22"/>
      <c r="C35" s="12"/>
      <c r="D35" s="12"/>
    </row>
    <row r="36" spans="1:4" ht="11.25">
      <c r="A36" s="33" t="s">
        <v>63</v>
      </c>
      <c r="B36" s="21" t="s">
        <v>64</v>
      </c>
      <c r="C36" s="11">
        <f>IF(C33&gt;C34,C33-C34,0)</f>
        <v>0</v>
      </c>
      <c r="D36" s="11">
        <f>IF(D33&gt;D34,D33-D34,0)</f>
        <v>0</v>
      </c>
    </row>
    <row r="37" spans="1:4" ht="11.25">
      <c r="A37" s="33" t="s">
        <v>65</v>
      </c>
      <c r="B37" s="21" t="s">
        <v>66</v>
      </c>
      <c r="C37" s="11">
        <f>IF(C34&gt;C33,C34-C33,0)</f>
        <v>0</v>
      </c>
      <c r="D37" s="11">
        <f>IF(D34&gt;D33,D34-D33,0)</f>
        <v>0</v>
      </c>
    </row>
    <row r="38" spans="1:4" ht="11.25">
      <c r="A38" s="32" t="s">
        <v>67</v>
      </c>
      <c r="B38" s="22" t="s">
        <v>28</v>
      </c>
      <c r="C38" s="11">
        <f>C19+C33</f>
        <v>23183411</v>
      </c>
      <c r="D38" s="11">
        <f>D19+D33</f>
        <v>19772429</v>
      </c>
    </row>
    <row r="39" spans="1:4" ht="11.25">
      <c r="A39" s="32" t="s">
        <v>68</v>
      </c>
      <c r="B39" s="22" t="s">
        <v>29</v>
      </c>
      <c r="C39" s="11">
        <f>C29+C34</f>
        <v>19930655</v>
      </c>
      <c r="D39" s="11">
        <f>D29+D34</f>
        <v>17502299</v>
      </c>
    </row>
    <row r="40" spans="1:4" ht="22.5">
      <c r="A40" s="32" t="s">
        <v>69</v>
      </c>
      <c r="B40" s="22"/>
      <c r="C40" s="11"/>
      <c r="D40" s="11"/>
    </row>
    <row r="41" spans="1:4" ht="11.25">
      <c r="A41" s="34" t="s">
        <v>70</v>
      </c>
      <c r="B41" s="21" t="s">
        <v>71</v>
      </c>
      <c r="C41" s="11">
        <f>IF(C38&gt;C39,C38-C39,0)</f>
        <v>3252756</v>
      </c>
      <c r="D41" s="11">
        <f>IF(D38&gt;D39,D38-D39,0)</f>
        <v>2270130</v>
      </c>
    </row>
    <row r="42" spans="1:4" ht="11.25">
      <c r="A42" s="34" t="s">
        <v>72</v>
      </c>
      <c r="B42" s="21" t="s">
        <v>73</v>
      </c>
      <c r="C42" s="11">
        <f>IF(C39&gt;C38,C39-C38,0)</f>
        <v>0</v>
      </c>
      <c r="D42" s="11">
        <f>IF(D39&gt;D38,D39-D38,0)</f>
        <v>0</v>
      </c>
    </row>
  </sheetData>
  <sheetProtection/>
  <mergeCells count="8">
    <mergeCell ref="B3:D3"/>
    <mergeCell ref="B2:D2"/>
    <mergeCell ref="B1:D1"/>
    <mergeCell ref="B4:D4"/>
    <mergeCell ref="B5:D5"/>
    <mergeCell ref="C6:D7"/>
    <mergeCell ref="B6:B8"/>
    <mergeCell ref="A6:A8"/>
  </mergeCells>
  <dataValidations count="3">
    <dataValidation allowBlank="1" showInputMessage="1" showErrorMessage="1" errorTitle="Eroare format data" error="Eroare format data" sqref="C21:D28 C33:D34"/>
    <dataValidation type="whole" allowBlank="1" showInputMessage="1" showErrorMessage="1" promptTitle="Eroare format data" errorTitle="Eroare format data" error="Eroare format data" sqref="C11:D18">
      <formula1>0</formula1>
      <formula2>10000000000000000000</formula2>
    </dataValidation>
    <dataValidation type="list" allowBlank="1" showInputMessage="1" showErrorMessage="1" sqref="B1:B3">
      <formula1>JUDET</formula1>
    </dataValidation>
  </dataValidations>
  <hyperlinks>
    <hyperlink ref="A8" r:id="rId1" display="_ftnref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6" sqref="H16"/>
    </sheetView>
  </sheetViews>
  <sheetFormatPr defaultColWidth="9.140625" defaultRowHeight="12.75"/>
  <cols>
    <col min="1" max="1" width="44.00390625" style="13" customWidth="1"/>
    <col min="2" max="2" width="7.28125" style="13" customWidth="1"/>
    <col min="3" max="3" width="15.57421875" style="13" customWidth="1"/>
    <col min="4" max="4" width="15.140625" style="13" customWidth="1"/>
    <col min="5" max="16384" width="9.140625" style="9" customWidth="1"/>
  </cols>
  <sheetData>
    <row r="1" spans="1:4" ht="21" customHeight="1">
      <c r="A1" s="59" t="s">
        <v>0</v>
      </c>
      <c r="B1" s="62" t="s">
        <v>105</v>
      </c>
      <c r="C1" s="62"/>
      <c r="D1" s="62"/>
    </row>
    <row r="2" spans="1:4" ht="13.5" customHeight="1">
      <c r="A2" s="60"/>
      <c r="B2" s="62" t="s">
        <v>89</v>
      </c>
      <c r="C2" s="62"/>
      <c r="D2" s="62"/>
    </row>
    <row r="3" spans="1:4" ht="12.75" customHeight="1">
      <c r="A3" s="60"/>
      <c r="B3" s="55" t="s">
        <v>30</v>
      </c>
      <c r="C3" s="55"/>
      <c r="D3" s="55"/>
    </row>
    <row r="4" spans="1:4" ht="20.25" customHeight="1">
      <c r="A4" s="61"/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/>
      <c r="D10" s="10"/>
    </row>
    <row r="11" spans="1:4" ht="11.25">
      <c r="A11" s="29" t="s">
        <v>37</v>
      </c>
      <c r="B11" s="17" t="s">
        <v>9</v>
      </c>
      <c r="C11" s="10"/>
      <c r="D11" s="10"/>
    </row>
    <row r="12" spans="1:4" ht="11.25">
      <c r="A12" s="30" t="s">
        <v>38</v>
      </c>
      <c r="B12" s="21" t="s">
        <v>10</v>
      </c>
      <c r="C12" s="10"/>
      <c r="D12" s="10"/>
    </row>
    <row r="13" spans="1:4" ht="11.25">
      <c r="A13" s="30" t="s">
        <v>39</v>
      </c>
      <c r="B13" s="21" t="s">
        <v>11</v>
      </c>
      <c r="C13" s="10"/>
      <c r="D13" s="10"/>
    </row>
    <row r="14" spans="1:4" ht="11.25">
      <c r="A14" s="30" t="s">
        <v>40</v>
      </c>
      <c r="B14" s="21" t="s">
        <v>12</v>
      </c>
      <c r="C14" s="10">
        <v>15682</v>
      </c>
      <c r="D14" s="10">
        <v>14014</v>
      </c>
    </row>
    <row r="15" spans="1:4" ht="22.5">
      <c r="A15" s="30" t="s">
        <v>41</v>
      </c>
      <c r="B15" s="21" t="s">
        <v>13</v>
      </c>
      <c r="C15" s="10">
        <v>984</v>
      </c>
      <c r="D15" s="10">
        <v>211</v>
      </c>
    </row>
    <row r="16" spans="1:4" ht="22.5">
      <c r="A16" s="30" t="s">
        <v>42</v>
      </c>
      <c r="B16" s="21" t="s">
        <v>14</v>
      </c>
      <c r="C16" s="10"/>
      <c r="D16" s="10"/>
    </row>
    <row r="17" spans="1:4" ht="11.25">
      <c r="A17" s="30" t="s">
        <v>43</v>
      </c>
      <c r="B17" s="21" t="s">
        <v>15</v>
      </c>
      <c r="C17" s="10"/>
      <c r="D17" s="10"/>
    </row>
    <row r="18" spans="1:4" ht="20.25" customHeight="1">
      <c r="A18" s="31" t="s">
        <v>44</v>
      </c>
      <c r="B18" s="22" t="s">
        <v>16</v>
      </c>
      <c r="C18" s="11">
        <f>SUM(C10:C17)</f>
        <v>16666</v>
      </c>
      <c r="D18" s="11">
        <f>SUM(D10:D17)</f>
        <v>14225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/>
      <c r="D20" s="10"/>
    </row>
    <row r="21" spans="1:4" ht="11.25">
      <c r="A21" s="30" t="s">
        <v>47</v>
      </c>
      <c r="B21" s="21" t="s">
        <v>18</v>
      </c>
      <c r="C21" s="10">
        <v>2241</v>
      </c>
      <c r="D21" s="10">
        <v>2049</v>
      </c>
    </row>
    <row r="22" spans="1:4" ht="22.5">
      <c r="A22" s="30" t="s">
        <v>48</v>
      </c>
      <c r="B22" s="21" t="s">
        <v>19</v>
      </c>
      <c r="C22" s="10">
        <v>981</v>
      </c>
      <c r="D22" s="10">
        <v>1744</v>
      </c>
    </row>
    <row r="23" spans="1:4" ht="22.5">
      <c r="A23" s="30" t="s">
        <v>49</v>
      </c>
      <c r="B23" s="21" t="s">
        <v>20</v>
      </c>
      <c r="C23" s="10">
        <v>3074</v>
      </c>
      <c r="D23" s="10">
        <v>3799</v>
      </c>
    </row>
    <row r="24" spans="1:4" ht="11.25">
      <c r="A24" s="30" t="s">
        <v>50</v>
      </c>
      <c r="B24" s="21" t="s">
        <v>21</v>
      </c>
      <c r="C24" s="10">
        <v>324</v>
      </c>
      <c r="D24" s="10">
        <v>210</v>
      </c>
    </row>
    <row r="25" spans="1:4" ht="11.25">
      <c r="A25" s="30" t="s">
        <v>51</v>
      </c>
      <c r="B25" s="21" t="s">
        <v>22</v>
      </c>
      <c r="C25" s="10"/>
      <c r="D25" s="10"/>
    </row>
    <row r="26" spans="1:4" ht="22.5">
      <c r="A26" s="30" t="s">
        <v>52</v>
      </c>
      <c r="B26" s="21" t="s">
        <v>23</v>
      </c>
      <c r="C26" s="10"/>
      <c r="D26" s="10"/>
    </row>
    <row r="27" spans="1:4" ht="11.25">
      <c r="A27" s="30" t="s">
        <v>53</v>
      </c>
      <c r="B27" s="21" t="s">
        <v>24</v>
      </c>
      <c r="C27" s="10"/>
      <c r="D27" s="10"/>
    </row>
    <row r="28" spans="1:4" ht="23.25" customHeight="1">
      <c r="A28" s="31" t="s">
        <v>54</v>
      </c>
      <c r="B28" s="22" t="s">
        <v>25</v>
      </c>
      <c r="C28" s="11">
        <f>SUM(C20:C27)</f>
        <v>6620</v>
      </c>
      <c r="D28" s="11">
        <f>SUM(D20:D27)</f>
        <v>7802</v>
      </c>
    </row>
    <row r="29" spans="1:4" ht="22.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10046</v>
      </c>
      <c r="D30" s="11">
        <f>IF(D18&gt;D28,D18-D28,0)</f>
        <v>6423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22.5">
      <c r="A32" s="32" t="s">
        <v>60</v>
      </c>
      <c r="B32" s="22" t="s">
        <v>26</v>
      </c>
      <c r="C32" s="12"/>
      <c r="D32" s="12"/>
    </row>
    <row r="33" spans="1:4" ht="22.5">
      <c r="A33" s="32" t="s">
        <v>61</v>
      </c>
      <c r="B33" s="22" t="s">
        <v>27</v>
      </c>
      <c r="C33" s="12"/>
      <c r="D33" s="12"/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16666</v>
      </c>
      <c r="D37" s="11">
        <f>D18+D32</f>
        <v>14225</v>
      </c>
    </row>
    <row r="38" spans="1:4" ht="11.25">
      <c r="A38" s="32" t="s">
        <v>68</v>
      </c>
      <c r="B38" s="22" t="s">
        <v>29</v>
      </c>
      <c r="C38" s="11">
        <f>C28+C33</f>
        <v>6620</v>
      </c>
      <c r="D38" s="11">
        <f>D28+D33</f>
        <v>7802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10046</v>
      </c>
      <c r="D40" s="11">
        <f>IF(D37&gt;D38,D37-D38,0)</f>
        <v>6423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B5:B7"/>
    <mergeCell ref="C5:D6"/>
    <mergeCell ref="B3:D3"/>
    <mergeCell ref="B4:D4"/>
    <mergeCell ref="A1:A4"/>
    <mergeCell ref="A5:A7"/>
    <mergeCell ref="B2:D2"/>
    <mergeCell ref="B1:D1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3" sqref="H13"/>
    </sheetView>
  </sheetViews>
  <sheetFormatPr defaultColWidth="9.140625" defaultRowHeight="12.75"/>
  <cols>
    <col min="1" max="1" width="47.00390625" style="13" customWidth="1"/>
    <col min="2" max="2" width="6.140625" style="13" customWidth="1"/>
    <col min="3" max="3" width="15.8515625" style="13" customWidth="1"/>
    <col min="4" max="4" width="15.7109375" style="13" customWidth="1"/>
    <col min="5" max="16384" width="9.140625" style="9" customWidth="1"/>
  </cols>
  <sheetData>
    <row r="1" spans="1:4" ht="26.25" customHeight="1">
      <c r="A1" s="59" t="s">
        <v>0</v>
      </c>
      <c r="B1" s="63" t="s">
        <v>99</v>
      </c>
      <c r="C1" s="63"/>
      <c r="D1" s="63"/>
    </row>
    <row r="2" spans="1:4" ht="13.5" customHeight="1">
      <c r="A2" s="60"/>
      <c r="B2" s="68" t="s">
        <v>84</v>
      </c>
      <c r="C2" s="68"/>
      <c r="D2" s="68"/>
    </row>
    <row r="3" spans="1:4" ht="13.5" customHeight="1">
      <c r="A3" s="61"/>
      <c r="B3" s="55" t="s">
        <v>30</v>
      </c>
      <c r="C3" s="55"/>
      <c r="D3" s="55"/>
    </row>
    <row r="4" spans="1:4" ht="16.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 t="s">
        <v>86</v>
      </c>
      <c r="D7" s="40" t="s">
        <v>85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/>
      <c r="D10" s="10"/>
    </row>
    <row r="11" spans="1:4" ht="11.25">
      <c r="A11" s="29" t="s">
        <v>37</v>
      </c>
      <c r="B11" s="17" t="s">
        <v>9</v>
      </c>
      <c r="C11" s="10"/>
      <c r="D11" s="10"/>
    </row>
    <row r="12" spans="1:4" ht="11.25">
      <c r="A12" s="30" t="s">
        <v>38</v>
      </c>
      <c r="B12" s="21" t="s">
        <v>10</v>
      </c>
      <c r="C12" s="10"/>
      <c r="D12" s="10">
        <v>58210</v>
      </c>
    </row>
    <row r="13" spans="1:4" ht="11.25">
      <c r="A13" s="30" t="s">
        <v>39</v>
      </c>
      <c r="B13" s="21" t="s">
        <v>11</v>
      </c>
      <c r="C13" s="10">
        <v>618703</v>
      </c>
      <c r="D13" s="10">
        <v>89812</v>
      </c>
    </row>
    <row r="14" spans="1:4" ht="11.25">
      <c r="A14" s="30" t="s">
        <v>40</v>
      </c>
      <c r="B14" s="21" t="s">
        <v>12</v>
      </c>
      <c r="C14" s="10">
        <v>465017</v>
      </c>
      <c r="D14" s="10">
        <v>668785</v>
      </c>
    </row>
    <row r="15" spans="1:4" ht="22.5">
      <c r="A15" s="30" t="s">
        <v>41</v>
      </c>
      <c r="B15" s="21" t="s">
        <v>13</v>
      </c>
      <c r="C15" s="10">
        <v>156531</v>
      </c>
      <c r="D15" s="10">
        <v>773237</v>
      </c>
    </row>
    <row r="16" spans="1:4" ht="11.25">
      <c r="A16" s="30" t="s">
        <v>42</v>
      </c>
      <c r="B16" s="21" t="s">
        <v>14</v>
      </c>
      <c r="C16" s="10"/>
      <c r="D16" s="10"/>
    </row>
    <row r="17" spans="1:4" ht="11.25">
      <c r="A17" s="30" t="s">
        <v>43</v>
      </c>
      <c r="B17" s="21" t="s">
        <v>15</v>
      </c>
      <c r="C17" s="10"/>
      <c r="D17" s="10"/>
    </row>
    <row r="18" spans="1:4" ht="13.5" customHeight="1">
      <c r="A18" s="31" t="s">
        <v>44</v>
      </c>
      <c r="B18" s="22" t="s">
        <v>16</v>
      </c>
      <c r="C18" s="11">
        <f>SUM(C10:C17)</f>
        <v>1240251</v>
      </c>
      <c r="D18" s="11">
        <f>SUM(D10:D17)</f>
        <v>1590044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/>
      <c r="D20" s="10"/>
    </row>
    <row r="21" spans="1:4" ht="11.25">
      <c r="A21" s="30" t="s">
        <v>47</v>
      </c>
      <c r="B21" s="21" t="s">
        <v>18</v>
      </c>
      <c r="C21" s="10"/>
      <c r="D21" s="10"/>
    </row>
    <row r="22" spans="1:4" ht="22.5">
      <c r="A22" s="30" t="s">
        <v>48</v>
      </c>
      <c r="B22" s="21" t="s">
        <v>19</v>
      </c>
      <c r="C22" s="10">
        <v>134537</v>
      </c>
      <c r="D22" s="10">
        <v>629717</v>
      </c>
    </row>
    <row r="23" spans="1:4" ht="11.25">
      <c r="A23" s="30" t="s">
        <v>49</v>
      </c>
      <c r="B23" s="21" t="s">
        <v>20</v>
      </c>
      <c r="C23" s="10">
        <v>184512</v>
      </c>
      <c r="D23" s="10">
        <v>258918</v>
      </c>
    </row>
    <row r="24" spans="1:4" ht="11.25">
      <c r="A24" s="30" t="s">
        <v>50</v>
      </c>
      <c r="B24" s="21" t="s">
        <v>21</v>
      </c>
      <c r="C24" s="10">
        <v>870</v>
      </c>
      <c r="D24" s="10">
        <v>1374</v>
      </c>
    </row>
    <row r="25" spans="1:4" ht="11.25">
      <c r="A25" s="30" t="s">
        <v>51</v>
      </c>
      <c r="B25" s="21" t="s">
        <v>22</v>
      </c>
      <c r="C25" s="10">
        <v>101</v>
      </c>
      <c r="D25" s="10"/>
    </row>
    <row r="26" spans="1:4" ht="11.25">
      <c r="A26" s="30" t="s">
        <v>52</v>
      </c>
      <c r="B26" s="21" t="s">
        <v>23</v>
      </c>
      <c r="C26" s="10"/>
      <c r="D26" s="10"/>
    </row>
    <row r="27" spans="1:4" ht="11.25">
      <c r="A27" s="30" t="s">
        <v>53</v>
      </c>
      <c r="B27" s="21" t="s">
        <v>24</v>
      </c>
      <c r="C27" s="10"/>
      <c r="D27" s="10"/>
    </row>
    <row r="28" spans="1:4" ht="21" customHeight="1">
      <c r="A28" s="31" t="s">
        <v>54</v>
      </c>
      <c r="B28" s="22" t="s">
        <v>25</v>
      </c>
      <c r="C28" s="11">
        <f>SUM(C20:C27)</f>
        <v>320020</v>
      </c>
      <c r="D28" s="11">
        <f>SUM(D20:D27)</f>
        <v>890009</v>
      </c>
    </row>
    <row r="29" spans="1:4" ht="11.2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920231</v>
      </c>
      <c r="D30" s="11">
        <f>IF(D18&gt;D28,D18-D28,0)</f>
        <v>700035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/>
      <c r="D32" s="12"/>
    </row>
    <row r="33" spans="1:4" ht="11.25">
      <c r="A33" s="32" t="s">
        <v>61</v>
      </c>
      <c r="B33" s="22" t="s">
        <v>27</v>
      </c>
      <c r="C33" s="12"/>
      <c r="D33" s="12"/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1240251</v>
      </c>
      <c r="D37" s="11">
        <f>D18+D32</f>
        <v>1590044</v>
      </c>
    </row>
    <row r="38" spans="1:4" ht="11.25">
      <c r="A38" s="32" t="s">
        <v>68</v>
      </c>
      <c r="B38" s="22" t="s">
        <v>29</v>
      </c>
      <c r="C38" s="11">
        <f>C28+C33</f>
        <v>320020</v>
      </c>
      <c r="D38" s="11">
        <f>D28+D33</f>
        <v>890009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920231</v>
      </c>
      <c r="D40" s="11">
        <f>IF(D37&gt;D38,D37-D38,0)</f>
        <v>700035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B4:D4"/>
    <mergeCell ref="A1:A3"/>
    <mergeCell ref="B5:B7"/>
    <mergeCell ref="C5:D6"/>
    <mergeCell ref="A5:A7"/>
    <mergeCell ref="B3:D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7" sqref="G7"/>
    </sheetView>
  </sheetViews>
  <sheetFormatPr defaultColWidth="9.140625" defaultRowHeight="12.75"/>
  <cols>
    <col min="1" max="1" width="46.8515625" style="13" customWidth="1"/>
    <col min="2" max="2" width="7.00390625" style="13" customWidth="1"/>
    <col min="3" max="3" width="14.57421875" style="13" customWidth="1"/>
    <col min="4" max="4" width="15.57421875" style="13" customWidth="1"/>
    <col min="5" max="16384" width="9.140625" style="9" customWidth="1"/>
  </cols>
  <sheetData>
    <row r="1" spans="1:4" ht="26.25" customHeight="1">
      <c r="A1" s="57" t="s">
        <v>0</v>
      </c>
      <c r="B1" s="57" t="s">
        <v>104</v>
      </c>
      <c r="C1" s="57"/>
      <c r="D1" s="57"/>
    </row>
    <row r="2" spans="1:4" ht="17.25" customHeight="1">
      <c r="A2" s="57"/>
      <c r="B2" s="57" t="s">
        <v>87</v>
      </c>
      <c r="C2" s="57"/>
      <c r="D2" s="57"/>
    </row>
    <row r="3" spans="1:4" ht="12.75" customHeight="1">
      <c r="A3" s="57"/>
      <c r="B3" s="55" t="s">
        <v>30</v>
      </c>
      <c r="C3" s="55"/>
      <c r="D3" s="55"/>
    </row>
    <row r="4" spans="1:4" ht="14.2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0</v>
      </c>
      <c r="D10" s="10"/>
    </row>
    <row r="11" spans="1:4" ht="11.25">
      <c r="A11" s="29" t="s">
        <v>37</v>
      </c>
      <c r="B11" s="17" t="s">
        <v>9</v>
      </c>
      <c r="C11" s="10">
        <v>3605</v>
      </c>
      <c r="D11" s="10">
        <v>22896</v>
      </c>
    </row>
    <row r="12" spans="1:4" ht="11.25">
      <c r="A12" s="30" t="s">
        <v>38</v>
      </c>
      <c r="B12" s="21" t="s">
        <v>10</v>
      </c>
      <c r="C12" s="10">
        <v>0</v>
      </c>
      <c r="D12" s="10"/>
    </row>
    <row r="13" spans="1:4" ht="11.25">
      <c r="A13" s="30" t="s">
        <v>39</v>
      </c>
      <c r="B13" s="21" t="s">
        <v>11</v>
      </c>
      <c r="C13" s="10">
        <v>912396</v>
      </c>
      <c r="D13" s="10">
        <v>18061</v>
      </c>
    </row>
    <row r="14" spans="1:4" ht="11.25">
      <c r="A14" s="30" t="s">
        <v>40</v>
      </c>
      <c r="B14" s="21" t="s">
        <v>12</v>
      </c>
      <c r="C14" s="10">
        <v>425093</v>
      </c>
      <c r="D14" s="10">
        <v>535580</v>
      </c>
    </row>
    <row r="15" spans="1:4" ht="22.5">
      <c r="A15" s="30" t="s">
        <v>41</v>
      </c>
      <c r="B15" s="21" t="s">
        <v>13</v>
      </c>
      <c r="C15" s="10">
        <v>2321041</v>
      </c>
      <c r="D15" s="10">
        <v>2097287</v>
      </c>
    </row>
    <row r="16" spans="1:4" ht="11.2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279</v>
      </c>
      <c r="D17" s="10">
        <v>0</v>
      </c>
    </row>
    <row r="18" spans="1:4" ht="21">
      <c r="A18" s="31" t="s">
        <v>44</v>
      </c>
      <c r="B18" s="22" t="s">
        <v>16</v>
      </c>
      <c r="C18" s="11">
        <f>SUM(C10:C17)</f>
        <v>3662414</v>
      </c>
      <c r="D18" s="11">
        <f>SUM(D10:D17)</f>
        <v>2673824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86801</v>
      </c>
      <c r="D20" s="10">
        <v>42611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2253860</v>
      </c>
      <c r="D22" s="10">
        <v>1869633</v>
      </c>
    </row>
    <row r="23" spans="1:4" ht="11.25">
      <c r="A23" s="30" t="s">
        <v>49</v>
      </c>
      <c r="B23" s="21" t="s">
        <v>20</v>
      </c>
      <c r="C23" s="10">
        <v>138154</v>
      </c>
      <c r="D23" s="10">
        <v>204808</v>
      </c>
    </row>
    <row r="24" spans="1:4" ht="11.25">
      <c r="A24" s="30" t="s">
        <v>50</v>
      </c>
      <c r="B24" s="21" t="s">
        <v>21</v>
      </c>
      <c r="C24" s="10">
        <v>1550</v>
      </c>
      <c r="D24" s="10">
        <v>933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0</v>
      </c>
    </row>
    <row r="28" spans="1:4" ht="21.75" customHeight="1">
      <c r="A28" s="31" t="s">
        <v>54</v>
      </c>
      <c r="B28" s="22" t="s">
        <v>25</v>
      </c>
      <c r="C28" s="11">
        <f>SUM(C20:C27)</f>
        <v>2480365</v>
      </c>
      <c r="D28" s="11">
        <f>SUM(D20:D27)</f>
        <v>2117985</v>
      </c>
    </row>
    <row r="29" spans="1:4" ht="11.2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1182049</v>
      </c>
      <c r="D30" s="11">
        <f>IF(D18&gt;D28,D18-D28,0)</f>
        <v>555839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/>
      <c r="D32" s="12"/>
    </row>
    <row r="33" spans="1:4" ht="11.25">
      <c r="A33" s="32" t="s">
        <v>61</v>
      </c>
      <c r="B33" s="22" t="s">
        <v>27</v>
      </c>
      <c r="C33" s="12"/>
      <c r="D33" s="12"/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3662414</v>
      </c>
      <c r="D37" s="11">
        <f>D18+D32</f>
        <v>2673824</v>
      </c>
    </row>
    <row r="38" spans="1:4" ht="11.25">
      <c r="A38" s="32" t="s">
        <v>68</v>
      </c>
      <c r="B38" s="22" t="s">
        <v>29</v>
      </c>
      <c r="C38" s="11">
        <f>C28+C33</f>
        <v>2480365</v>
      </c>
      <c r="D38" s="11">
        <f>D28+D33</f>
        <v>2117985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1182049</v>
      </c>
      <c r="D40" s="11">
        <f>IF(D37&gt;D38,D37-D38,0)</f>
        <v>555839</v>
      </c>
    </row>
    <row r="41" spans="1:4" ht="12" thickBot="1">
      <c r="A41" s="41" t="s">
        <v>72</v>
      </c>
      <c r="B41" s="37" t="s">
        <v>73</v>
      </c>
      <c r="C41" s="38">
        <f>IF(C38&gt;C37,C38-C37,0)</f>
        <v>0</v>
      </c>
      <c r="D41" s="39">
        <f>IF(D38&gt;D37,D38-D37,0)</f>
        <v>0</v>
      </c>
    </row>
  </sheetData>
  <sheetProtection/>
  <mergeCells count="8">
    <mergeCell ref="A1:A3"/>
    <mergeCell ref="B5:B7"/>
    <mergeCell ref="C5:D6"/>
    <mergeCell ref="A5:A7"/>
    <mergeCell ref="B3:D3"/>
    <mergeCell ref="B4:D4"/>
    <mergeCell ref="B2:D2"/>
    <mergeCell ref="B1:D1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6.8515625" style="13" customWidth="1"/>
    <col min="2" max="2" width="5.7109375" style="13" customWidth="1"/>
    <col min="3" max="3" width="13.421875" style="13" customWidth="1"/>
    <col min="4" max="4" width="15.00390625" style="13" customWidth="1"/>
    <col min="5" max="16384" width="9.140625" style="9" customWidth="1"/>
  </cols>
  <sheetData>
    <row r="1" spans="1:4" ht="21" customHeight="1">
      <c r="A1" s="59" t="s">
        <v>0</v>
      </c>
      <c r="B1" s="56" t="s">
        <v>100</v>
      </c>
      <c r="C1" s="56"/>
      <c r="D1" s="56"/>
    </row>
    <row r="2" spans="1:4" ht="29.25" customHeight="1">
      <c r="A2" s="60"/>
      <c r="B2" s="64" t="s">
        <v>88</v>
      </c>
      <c r="C2" s="64"/>
      <c r="D2" s="64"/>
    </row>
    <row r="3" spans="1:4" ht="12.75" customHeight="1">
      <c r="A3" s="61"/>
      <c r="B3" s="55" t="s">
        <v>30</v>
      </c>
      <c r="C3" s="55"/>
      <c r="D3" s="55"/>
    </row>
    <row r="4" spans="1:4" ht="15.7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50">
        <v>40359</v>
      </c>
      <c r="D7" s="5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42" t="s">
        <v>8</v>
      </c>
      <c r="C10" s="43">
        <v>0</v>
      </c>
      <c r="D10" s="43">
        <v>0</v>
      </c>
    </row>
    <row r="11" spans="1:4" ht="11.25">
      <c r="A11" s="29" t="s">
        <v>37</v>
      </c>
      <c r="B11" s="44" t="s">
        <v>9</v>
      </c>
      <c r="C11" s="43">
        <v>0</v>
      </c>
      <c r="D11" s="43">
        <v>0</v>
      </c>
    </row>
    <row r="12" spans="1:4" ht="11.25">
      <c r="A12" s="30" t="s">
        <v>38</v>
      </c>
      <c r="B12" s="42" t="s">
        <v>10</v>
      </c>
      <c r="C12" s="43">
        <v>15919</v>
      </c>
      <c r="D12" s="43">
        <v>59411</v>
      </c>
    </row>
    <row r="13" spans="1:4" ht="11.25">
      <c r="A13" s="30" t="s">
        <v>39</v>
      </c>
      <c r="B13" s="42" t="s">
        <v>11</v>
      </c>
      <c r="C13" s="43">
        <v>19424</v>
      </c>
      <c r="D13" s="43">
        <v>248871</v>
      </c>
    </row>
    <row r="14" spans="1:4" ht="11.25">
      <c r="A14" s="30" t="s">
        <v>40</v>
      </c>
      <c r="B14" s="42" t="s">
        <v>12</v>
      </c>
      <c r="C14" s="43">
        <v>2923</v>
      </c>
      <c r="D14" s="43">
        <v>3386</v>
      </c>
    </row>
    <row r="15" spans="1:4" ht="22.5">
      <c r="A15" s="30" t="s">
        <v>41</v>
      </c>
      <c r="B15" s="42" t="s">
        <v>13</v>
      </c>
      <c r="C15" s="43">
        <v>0</v>
      </c>
      <c r="D15" s="43">
        <v>0</v>
      </c>
    </row>
    <row r="16" spans="1:4" ht="11.25">
      <c r="A16" s="30" t="s">
        <v>42</v>
      </c>
      <c r="B16" s="42" t="s">
        <v>14</v>
      </c>
      <c r="C16" s="43">
        <v>0</v>
      </c>
      <c r="D16" s="43">
        <v>0</v>
      </c>
    </row>
    <row r="17" spans="1:4" ht="11.25">
      <c r="A17" s="30" t="s">
        <v>43</v>
      </c>
      <c r="B17" s="42" t="s">
        <v>15</v>
      </c>
      <c r="C17" s="43">
        <v>27</v>
      </c>
      <c r="D17" s="43">
        <v>0</v>
      </c>
    </row>
    <row r="18" spans="1:4" ht="21">
      <c r="A18" s="31" t="s">
        <v>44</v>
      </c>
      <c r="B18" s="45" t="s">
        <v>16</v>
      </c>
      <c r="C18" s="46">
        <f>SUM(C10:C17)</f>
        <v>38293</v>
      </c>
      <c r="D18" s="46">
        <f>SUM(D10:D17)</f>
        <v>311668</v>
      </c>
    </row>
    <row r="19" spans="1:4" ht="11.25">
      <c r="A19" s="32" t="s">
        <v>45</v>
      </c>
      <c r="B19" s="47"/>
      <c r="C19" s="48"/>
      <c r="D19" s="48"/>
    </row>
    <row r="20" spans="1:4" ht="11.25">
      <c r="A20" s="30" t="s">
        <v>46</v>
      </c>
      <c r="B20" s="42" t="s">
        <v>17</v>
      </c>
      <c r="C20" s="43">
        <v>0</v>
      </c>
      <c r="D20" s="43">
        <v>270124</v>
      </c>
    </row>
    <row r="21" spans="1:4" ht="11.25">
      <c r="A21" s="30" t="s">
        <v>47</v>
      </c>
      <c r="B21" s="42" t="s">
        <v>18</v>
      </c>
      <c r="C21" s="43">
        <v>0</v>
      </c>
      <c r="D21" s="43">
        <v>0</v>
      </c>
    </row>
    <row r="22" spans="1:4" ht="22.5">
      <c r="A22" s="30" t="s">
        <v>48</v>
      </c>
      <c r="B22" s="42" t="s">
        <v>19</v>
      </c>
      <c r="C22" s="43">
        <v>0</v>
      </c>
      <c r="D22" s="43">
        <v>7325</v>
      </c>
    </row>
    <row r="23" spans="1:4" ht="11.25">
      <c r="A23" s="30" t="s">
        <v>49</v>
      </c>
      <c r="B23" s="42" t="s">
        <v>20</v>
      </c>
      <c r="C23" s="43">
        <v>4466</v>
      </c>
      <c r="D23" s="43">
        <v>17246</v>
      </c>
    </row>
    <row r="24" spans="1:4" ht="11.25">
      <c r="A24" s="30" t="s">
        <v>50</v>
      </c>
      <c r="B24" s="42" t="s">
        <v>21</v>
      </c>
      <c r="C24" s="43">
        <v>1376</v>
      </c>
      <c r="D24" s="43">
        <v>1031</v>
      </c>
    </row>
    <row r="25" spans="1:4" ht="11.25">
      <c r="A25" s="30" t="s">
        <v>51</v>
      </c>
      <c r="B25" s="42" t="s">
        <v>22</v>
      </c>
      <c r="C25" s="43">
        <v>0</v>
      </c>
      <c r="D25" s="43">
        <v>0</v>
      </c>
    </row>
    <row r="26" spans="1:4" ht="22.5">
      <c r="A26" s="30" t="s">
        <v>52</v>
      </c>
      <c r="B26" s="42" t="s">
        <v>23</v>
      </c>
      <c r="C26" s="43">
        <v>0</v>
      </c>
      <c r="D26" s="43">
        <v>0</v>
      </c>
    </row>
    <row r="27" spans="1:4" ht="11.25">
      <c r="A27" s="30" t="s">
        <v>53</v>
      </c>
      <c r="B27" s="42" t="s">
        <v>24</v>
      </c>
      <c r="C27" s="43">
        <v>0</v>
      </c>
      <c r="D27" s="43">
        <v>0</v>
      </c>
    </row>
    <row r="28" spans="1:4" ht="23.25" customHeight="1">
      <c r="A28" s="31" t="s">
        <v>54</v>
      </c>
      <c r="B28" s="45" t="s">
        <v>25</v>
      </c>
      <c r="C28" s="46">
        <f>SUM(C20:C27)</f>
        <v>5842</v>
      </c>
      <c r="D28" s="46">
        <f>SUM(D20:D27)</f>
        <v>295726</v>
      </c>
    </row>
    <row r="29" spans="1:4" ht="11.25">
      <c r="A29" s="32" t="s">
        <v>55</v>
      </c>
      <c r="B29" s="42"/>
      <c r="C29" s="43"/>
      <c r="D29" s="43"/>
    </row>
    <row r="30" spans="1:4" ht="11.25">
      <c r="A30" s="33" t="s">
        <v>56</v>
      </c>
      <c r="B30" s="42" t="s">
        <v>57</v>
      </c>
      <c r="C30" s="49">
        <f>IF(C18&gt;C28,C18-C28,0)</f>
        <v>32451</v>
      </c>
      <c r="D30" s="49">
        <f>IF(D18&gt;D28,D18-D28,0)</f>
        <v>15942</v>
      </c>
    </row>
    <row r="31" spans="1:4" ht="11.25">
      <c r="A31" s="33" t="s">
        <v>58</v>
      </c>
      <c r="B31" s="42" t="s">
        <v>59</v>
      </c>
      <c r="C31" s="49">
        <f>IF(C28&gt;C18,C28-C18,0)</f>
        <v>0</v>
      </c>
      <c r="D31" s="49">
        <f>IF(D28&gt;D18,D28-D18,0)</f>
        <v>0</v>
      </c>
    </row>
    <row r="32" spans="1:4" ht="11.25">
      <c r="A32" s="32" t="s">
        <v>60</v>
      </c>
      <c r="B32" s="47" t="s">
        <v>26</v>
      </c>
      <c r="C32" s="48">
        <v>0</v>
      </c>
      <c r="D32" s="48">
        <v>0</v>
      </c>
    </row>
    <row r="33" spans="1:4" ht="11.25">
      <c r="A33" s="32" t="s">
        <v>61</v>
      </c>
      <c r="B33" s="47" t="s">
        <v>27</v>
      </c>
      <c r="C33" s="48">
        <v>0</v>
      </c>
      <c r="D33" s="48">
        <v>0</v>
      </c>
    </row>
    <row r="34" spans="1:4" ht="22.5">
      <c r="A34" s="32" t="s">
        <v>62</v>
      </c>
      <c r="B34" s="47"/>
      <c r="C34" s="48"/>
      <c r="D34" s="48"/>
    </row>
    <row r="35" spans="1:4" ht="11.25">
      <c r="A35" s="33" t="s">
        <v>63</v>
      </c>
      <c r="B35" s="42" t="s">
        <v>64</v>
      </c>
      <c r="C35" s="49">
        <f>IF(C32&gt;C33,C32-C33,0)</f>
        <v>0</v>
      </c>
      <c r="D35" s="49">
        <f>IF(D32&gt;D33,D32-D33,0)</f>
        <v>0</v>
      </c>
    </row>
    <row r="36" spans="1:4" ht="11.25">
      <c r="A36" s="33" t="s">
        <v>65</v>
      </c>
      <c r="B36" s="42" t="s">
        <v>66</v>
      </c>
      <c r="C36" s="49">
        <f>IF(C33&gt;C32,C33-C32,0)</f>
        <v>0</v>
      </c>
      <c r="D36" s="49">
        <f>IF(D33&gt;D32,D33-D32,0)</f>
        <v>0</v>
      </c>
    </row>
    <row r="37" spans="1:4" ht="11.25">
      <c r="A37" s="32" t="s">
        <v>67</v>
      </c>
      <c r="B37" s="47" t="s">
        <v>28</v>
      </c>
      <c r="C37" s="49">
        <f>C18+C32</f>
        <v>38293</v>
      </c>
      <c r="D37" s="49">
        <f>D18+D32</f>
        <v>311668</v>
      </c>
    </row>
    <row r="38" spans="1:4" ht="11.25">
      <c r="A38" s="32" t="s">
        <v>68</v>
      </c>
      <c r="B38" s="47" t="s">
        <v>29</v>
      </c>
      <c r="C38" s="49">
        <f>C28+C33</f>
        <v>5842</v>
      </c>
      <c r="D38" s="49">
        <f>D28+D33</f>
        <v>295726</v>
      </c>
    </row>
    <row r="39" spans="1:4" ht="22.5">
      <c r="A39" s="32" t="s">
        <v>69</v>
      </c>
      <c r="B39" s="47"/>
      <c r="C39" s="49"/>
      <c r="D39" s="49"/>
    </row>
    <row r="40" spans="1:4" ht="11.25">
      <c r="A40" s="34" t="s">
        <v>70</v>
      </c>
      <c r="B40" s="42" t="s">
        <v>71</v>
      </c>
      <c r="C40" s="49">
        <f>IF(C37&gt;C38,C37-C38,0)</f>
        <v>32451</v>
      </c>
      <c r="D40" s="49">
        <f>IF(D37&gt;D38,D37-D38,0)</f>
        <v>15942</v>
      </c>
    </row>
    <row r="41" spans="1:4" ht="11.25">
      <c r="A41" s="34" t="s">
        <v>72</v>
      </c>
      <c r="B41" s="42" t="s">
        <v>73</v>
      </c>
      <c r="C41" s="49">
        <f>IF(C38&gt;C37,C38-C37,0)</f>
        <v>0</v>
      </c>
      <c r="D41" s="49">
        <f>IF(D38&gt;D37,D38-D37,0)</f>
        <v>0</v>
      </c>
    </row>
  </sheetData>
  <sheetProtection/>
  <mergeCells count="8">
    <mergeCell ref="C5:D6"/>
    <mergeCell ref="B3:D3"/>
    <mergeCell ref="B4:D4"/>
    <mergeCell ref="A1:A3"/>
    <mergeCell ref="B5:B7"/>
    <mergeCell ref="A5:A7"/>
    <mergeCell ref="B2:D2"/>
    <mergeCell ref="B1:D1"/>
  </mergeCells>
  <dataValidations count="1">
    <dataValidation type="list" allowBlank="1" showInputMessage="1" showErrorMessage="1" sqref="B1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6" sqref="H16"/>
    </sheetView>
  </sheetViews>
  <sheetFormatPr defaultColWidth="9.140625" defaultRowHeight="12.75"/>
  <cols>
    <col min="1" max="1" width="48.8515625" style="13" customWidth="1"/>
    <col min="2" max="2" width="7.140625" style="13" customWidth="1"/>
    <col min="3" max="3" width="14.421875" style="13" customWidth="1"/>
    <col min="4" max="4" width="15.28125" style="13" customWidth="1"/>
    <col min="5" max="16384" width="9.140625" style="9" customWidth="1"/>
  </cols>
  <sheetData>
    <row r="1" spans="1:4" ht="26.25" customHeight="1">
      <c r="A1" s="57" t="s">
        <v>0</v>
      </c>
      <c r="B1" s="52" t="s">
        <v>93</v>
      </c>
      <c r="C1" s="53"/>
      <c r="D1" s="54"/>
    </row>
    <row r="2" spans="1:4" ht="35.25" customHeight="1">
      <c r="A2" s="57"/>
      <c r="B2" s="52" t="s">
        <v>94</v>
      </c>
      <c r="C2" s="53"/>
      <c r="D2" s="54"/>
    </row>
    <row r="3" spans="1:4" ht="16.5" customHeight="1">
      <c r="A3" s="57"/>
      <c r="B3" s="55" t="s">
        <v>30</v>
      </c>
      <c r="C3" s="55"/>
      <c r="D3" s="55"/>
    </row>
    <row r="4" spans="1:4" ht="12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26">
        <v>40359</v>
      </c>
      <c r="D7" s="26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14"/>
      <c r="C9" s="14"/>
      <c r="D9" s="16"/>
    </row>
    <row r="10" spans="1:4" ht="11.25">
      <c r="A10" s="29" t="s">
        <v>36</v>
      </c>
      <c r="B10" s="18" t="s">
        <v>8</v>
      </c>
      <c r="C10" s="19">
        <v>0</v>
      </c>
      <c r="D10" s="19">
        <v>0</v>
      </c>
    </row>
    <row r="11" spans="1:4" ht="11.25">
      <c r="A11" s="29" t="s">
        <v>37</v>
      </c>
      <c r="B11" s="20" t="s">
        <v>9</v>
      </c>
      <c r="C11" s="10">
        <v>19174</v>
      </c>
      <c r="D11" s="10">
        <v>136400</v>
      </c>
    </row>
    <row r="12" spans="1:4" ht="11.25">
      <c r="A12" s="30" t="s">
        <v>38</v>
      </c>
      <c r="B12" s="18" t="s">
        <v>10</v>
      </c>
      <c r="C12" s="10">
        <v>0</v>
      </c>
      <c r="D12" s="10">
        <v>0</v>
      </c>
    </row>
    <row r="13" spans="1:4" ht="11.25">
      <c r="A13" s="30" t="s">
        <v>39</v>
      </c>
      <c r="B13" s="18" t="s">
        <v>11</v>
      </c>
      <c r="C13" s="10">
        <v>2701404</v>
      </c>
      <c r="D13" s="10">
        <v>17876</v>
      </c>
    </row>
    <row r="14" spans="1:4" ht="11.25">
      <c r="A14" s="30" t="s">
        <v>40</v>
      </c>
      <c r="B14" s="18" t="s">
        <v>12</v>
      </c>
      <c r="C14" s="10">
        <v>1415629</v>
      </c>
      <c r="D14" s="10">
        <v>1862698</v>
      </c>
    </row>
    <row r="15" spans="1:4" ht="22.5">
      <c r="A15" s="30" t="s">
        <v>41</v>
      </c>
      <c r="B15" s="18" t="s">
        <v>13</v>
      </c>
      <c r="C15" s="10">
        <v>6093631</v>
      </c>
      <c r="D15" s="10">
        <v>7443506</v>
      </c>
    </row>
    <row r="16" spans="1:4" ht="11.25">
      <c r="A16" s="30" t="s">
        <v>42</v>
      </c>
      <c r="B16" s="18" t="s">
        <v>14</v>
      </c>
      <c r="C16" s="10">
        <v>0</v>
      </c>
      <c r="D16" s="10">
        <v>0</v>
      </c>
    </row>
    <row r="17" spans="1:4" ht="11.25">
      <c r="A17" s="30" t="s">
        <v>43</v>
      </c>
      <c r="B17" s="18" t="s">
        <v>15</v>
      </c>
      <c r="C17" s="10">
        <v>0</v>
      </c>
      <c r="D17" s="10">
        <v>0</v>
      </c>
    </row>
    <row r="18" spans="1:4" ht="11.25">
      <c r="A18" s="31" t="s">
        <v>44</v>
      </c>
      <c r="B18" s="14" t="s">
        <v>16</v>
      </c>
      <c r="C18" s="11">
        <v>10229838</v>
      </c>
      <c r="D18" s="11">
        <f>SUM(D10:D17)</f>
        <v>9460480</v>
      </c>
    </row>
    <row r="19" spans="1:4" ht="11.25">
      <c r="A19" s="32" t="s">
        <v>45</v>
      </c>
      <c r="B19" s="14"/>
      <c r="C19" s="12"/>
      <c r="D19" s="12"/>
    </row>
    <row r="20" spans="1:4" ht="11.25">
      <c r="A20" s="30" t="s">
        <v>46</v>
      </c>
      <c r="B20" s="18" t="s">
        <v>17</v>
      </c>
      <c r="C20" s="10">
        <v>10880</v>
      </c>
      <c r="D20" s="10">
        <v>0</v>
      </c>
    </row>
    <row r="21" spans="1:4" ht="11.25">
      <c r="A21" s="30" t="s">
        <v>47</v>
      </c>
      <c r="B21" s="18" t="s">
        <v>18</v>
      </c>
      <c r="C21" s="10">
        <v>0</v>
      </c>
      <c r="D21" s="10">
        <v>0</v>
      </c>
    </row>
    <row r="22" spans="1:4" ht="22.5">
      <c r="A22" s="30" t="s">
        <v>48</v>
      </c>
      <c r="B22" s="18" t="s">
        <v>19</v>
      </c>
      <c r="C22" s="10">
        <v>6970884</v>
      </c>
      <c r="D22" s="10">
        <v>7392967</v>
      </c>
    </row>
    <row r="23" spans="1:4" ht="11.25">
      <c r="A23" s="30" t="s">
        <v>49</v>
      </c>
      <c r="B23" s="18" t="s">
        <v>20</v>
      </c>
      <c r="C23" s="10">
        <v>266562</v>
      </c>
      <c r="D23" s="10">
        <v>352982</v>
      </c>
    </row>
    <row r="24" spans="1:4" ht="11.25">
      <c r="A24" s="30" t="s">
        <v>50</v>
      </c>
      <c r="B24" s="18" t="s">
        <v>21</v>
      </c>
      <c r="C24" s="10">
        <v>2666</v>
      </c>
      <c r="D24" s="10">
        <v>2389</v>
      </c>
    </row>
    <row r="25" spans="1:4" ht="11.25">
      <c r="A25" s="30" t="s">
        <v>51</v>
      </c>
      <c r="B25" s="18" t="s">
        <v>22</v>
      </c>
      <c r="C25" s="10">
        <v>0</v>
      </c>
      <c r="D25" s="10">
        <v>0</v>
      </c>
    </row>
    <row r="26" spans="1:4" ht="11.25">
      <c r="A26" s="30" t="s">
        <v>52</v>
      </c>
      <c r="B26" s="18" t="s">
        <v>23</v>
      </c>
      <c r="C26" s="10">
        <v>0</v>
      </c>
      <c r="D26" s="10">
        <v>0</v>
      </c>
    </row>
    <row r="27" spans="1:4" ht="11.25">
      <c r="A27" s="30" t="s">
        <v>53</v>
      </c>
      <c r="B27" s="18" t="s">
        <v>24</v>
      </c>
      <c r="C27" s="10">
        <v>0</v>
      </c>
      <c r="D27" s="10">
        <v>3</v>
      </c>
    </row>
    <row r="28" spans="1:4" ht="21">
      <c r="A28" s="31" t="s">
        <v>54</v>
      </c>
      <c r="B28" s="14" t="s">
        <v>25</v>
      </c>
      <c r="C28" s="11">
        <v>7250992</v>
      </c>
      <c r="D28" s="11">
        <f>SUM(D20:D27)</f>
        <v>7748341</v>
      </c>
    </row>
    <row r="29" spans="1:4" ht="11.25">
      <c r="A29" s="32" t="s">
        <v>55</v>
      </c>
      <c r="B29" s="18"/>
      <c r="C29" s="10"/>
      <c r="D29" s="10"/>
    </row>
    <row r="30" spans="1:4" ht="11.25">
      <c r="A30" s="33" t="s">
        <v>56</v>
      </c>
      <c r="B30" s="18" t="s">
        <v>57</v>
      </c>
      <c r="C30" s="11">
        <v>2978846</v>
      </c>
      <c r="D30" s="11">
        <f>IF(D18&gt;D28,D18-D28,0)</f>
        <v>1712139</v>
      </c>
    </row>
    <row r="31" spans="1:4" ht="11.25">
      <c r="A31" s="33" t="s">
        <v>58</v>
      </c>
      <c r="B31" s="23" t="s">
        <v>59</v>
      </c>
      <c r="C31" s="11">
        <v>0</v>
      </c>
      <c r="D31" s="11">
        <f>IF(D28&gt;D18,D28-D18,0)</f>
        <v>0</v>
      </c>
    </row>
    <row r="32" spans="1:4" ht="11.25">
      <c r="A32" s="32" t="s">
        <v>60</v>
      </c>
      <c r="B32" s="14" t="s">
        <v>26</v>
      </c>
      <c r="C32" s="12">
        <v>0</v>
      </c>
      <c r="D32" s="12">
        <v>0</v>
      </c>
    </row>
    <row r="33" spans="1:4" ht="11.25">
      <c r="A33" s="32" t="s">
        <v>61</v>
      </c>
      <c r="B33" s="14" t="s">
        <v>27</v>
      </c>
      <c r="C33" s="12">
        <v>0</v>
      </c>
      <c r="D33" s="12">
        <v>0</v>
      </c>
    </row>
    <row r="34" spans="1:4" ht="22.5">
      <c r="A34" s="32" t="s">
        <v>62</v>
      </c>
      <c r="B34" s="14"/>
      <c r="C34" s="12"/>
      <c r="D34" s="12"/>
    </row>
    <row r="35" spans="1:4" ht="11.25">
      <c r="A35" s="33" t="s">
        <v>63</v>
      </c>
      <c r="B35" s="23" t="s">
        <v>64</v>
      </c>
      <c r="C35" s="11">
        <v>0</v>
      </c>
      <c r="D35" s="11">
        <f>IF(D32&gt;D33,D32-D33,0)</f>
        <v>0</v>
      </c>
    </row>
    <row r="36" spans="1:4" ht="11.25">
      <c r="A36" s="33" t="s">
        <v>65</v>
      </c>
      <c r="B36" s="23" t="s">
        <v>66</v>
      </c>
      <c r="C36" s="11">
        <v>0</v>
      </c>
      <c r="D36" s="11">
        <f>IF(D33&gt;D32,D33-D32,0)</f>
        <v>0</v>
      </c>
    </row>
    <row r="37" spans="1:4" ht="11.25">
      <c r="A37" s="32" t="s">
        <v>67</v>
      </c>
      <c r="B37" s="14" t="s">
        <v>28</v>
      </c>
      <c r="C37" s="11">
        <v>10229838</v>
      </c>
      <c r="D37" s="11">
        <f>D18+D32</f>
        <v>9460480</v>
      </c>
    </row>
    <row r="38" spans="1:4" ht="11.25">
      <c r="A38" s="32" t="s">
        <v>68</v>
      </c>
      <c r="B38" s="14" t="s">
        <v>29</v>
      </c>
      <c r="C38" s="11">
        <v>7250992</v>
      </c>
      <c r="D38" s="11">
        <f>D28+D33</f>
        <v>7748341</v>
      </c>
    </row>
    <row r="39" spans="1:4" ht="11.25">
      <c r="A39" s="32" t="s">
        <v>69</v>
      </c>
      <c r="B39" s="14"/>
      <c r="C39" s="11"/>
      <c r="D39" s="11"/>
    </row>
    <row r="40" spans="1:4" ht="11.25">
      <c r="A40" s="34" t="s">
        <v>70</v>
      </c>
      <c r="B40" s="23" t="s">
        <v>71</v>
      </c>
      <c r="C40" s="11">
        <v>2978846</v>
      </c>
      <c r="D40" s="11">
        <f>IF(D37&gt;D38,D37-D38,0)</f>
        <v>1712139</v>
      </c>
    </row>
    <row r="41" spans="1:4" ht="11.25">
      <c r="A41" s="34" t="s">
        <v>72</v>
      </c>
      <c r="B41" s="23" t="s">
        <v>73</v>
      </c>
      <c r="C41" s="24">
        <v>0</v>
      </c>
      <c r="D41" s="24">
        <f>IF(D38&gt;D37,D38-D37,0)</f>
        <v>0</v>
      </c>
    </row>
  </sheetData>
  <sheetProtection/>
  <mergeCells count="8">
    <mergeCell ref="B2:D2"/>
    <mergeCell ref="B3:D3"/>
    <mergeCell ref="B4:D4"/>
    <mergeCell ref="A1:A3"/>
    <mergeCell ref="A5:A7"/>
    <mergeCell ref="B5:B7"/>
    <mergeCell ref="C5:D6"/>
    <mergeCell ref="B1:D1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8.140625" style="13" customWidth="1"/>
    <col min="2" max="2" width="6.7109375" style="13" customWidth="1"/>
    <col min="3" max="3" width="13.8515625" style="13" customWidth="1"/>
    <col min="4" max="4" width="14.28125" style="13" customWidth="1"/>
    <col min="5" max="16384" width="9.140625" style="9" customWidth="1"/>
  </cols>
  <sheetData>
    <row r="1" spans="1:4" ht="26.25" customHeight="1">
      <c r="A1" s="35" t="s">
        <v>0</v>
      </c>
      <c r="B1" s="58" t="s">
        <v>74</v>
      </c>
      <c r="C1" s="58"/>
      <c r="D1" s="58"/>
    </row>
    <row r="2" spans="1:4" ht="38.25" customHeight="1">
      <c r="A2" s="36" t="s">
        <v>2</v>
      </c>
      <c r="B2" s="58" t="s">
        <v>75</v>
      </c>
      <c r="C2" s="58"/>
      <c r="D2" s="58"/>
    </row>
    <row r="3" spans="1:4" ht="11.25">
      <c r="A3" s="27"/>
      <c r="B3" s="55" t="s">
        <v>30</v>
      </c>
      <c r="C3" s="55"/>
      <c r="D3" s="55"/>
    </row>
    <row r="4" spans="1:4" ht="13.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26">
        <v>40359</v>
      </c>
      <c r="D7" s="26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14"/>
      <c r="C9" s="14"/>
      <c r="D9" s="16"/>
    </row>
    <row r="10" spans="1:4" ht="11.25">
      <c r="A10" s="29" t="s">
        <v>36</v>
      </c>
      <c r="B10" s="18" t="s">
        <v>8</v>
      </c>
      <c r="C10" s="10">
        <v>0</v>
      </c>
      <c r="D10" s="10">
        <v>0</v>
      </c>
    </row>
    <row r="11" spans="1:4" ht="11.25">
      <c r="A11" s="29" t="s">
        <v>37</v>
      </c>
      <c r="B11" s="20" t="s">
        <v>9</v>
      </c>
      <c r="C11" s="10">
        <v>20385</v>
      </c>
      <c r="D11" s="10">
        <v>89982</v>
      </c>
    </row>
    <row r="12" spans="1:4" ht="11.25">
      <c r="A12" s="30" t="s">
        <v>38</v>
      </c>
      <c r="B12" s="18" t="s">
        <v>10</v>
      </c>
      <c r="C12" s="10">
        <v>0</v>
      </c>
      <c r="D12" s="10">
        <v>0</v>
      </c>
    </row>
    <row r="13" spans="1:4" ht="11.25">
      <c r="A13" s="30" t="s">
        <v>39</v>
      </c>
      <c r="B13" s="18" t="s">
        <v>11</v>
      </c>
      <c r="C13" s="10">
        <v>992241</v>
      </c>
      <c r="D13" s="10">
        <v>21966</v>
      </c>
    </row>
    <row r="14" spans="1:4" ht="11.25">
      <c r="A14" s="30" t="s">
        <v>40</v>
      </c>
      <c r="B14" s="18" t="s">
        <v>12</v>
      </c>
      <c r="C14" s="10">
        <v>596594</v>
      </c>
      <c r="D14" s="10">
        <v>763420</v>
      </c>
    </row>
    <row r="15" spans="1:4" ht="22.5">
      <c r="A15" s="30" t="s">
        <v>41</v>
      </c>
      <c r="B15" s="18" t="s">
        <v>13</v>
      </c>
      <c r="C15" s="10">
        <v>6408351</v>
      </c>
      <c r="D15" s="10">
        <v>6238115</v>
      </c>
    </row>
    <row r="16" spans="1:4" ht="11.25">
      <c r="A16" s="30" t="s">
        <v>42</v>
      </c>
      <c r="B16" s="18" t="s">
        <v>14</v>
      </c>
      <c r="C16" s="10">
        <v>0</v>
      </c>
      <c r="D16" s="10">
        <v>0</v>
      </c>
    </row>
    <row r="17" spans="1:4" ht="11.25">
      <c r="A17" s="30" t="s">
        <v>43</v>
      </c>
      <c r="B17" s="18" t="s">
        <v>15</v>
      </c>
      <c r="C17" s="10">
        <v>0</v>
      </c>
      <c r="D17" s="10">
        <v>0</v>
      </c>
    </row>
    <row r="18" spans="1:4" ht="21">
      <c r="A18" s="31" t="s">
        <v>44</v>
      </c>
      <c r="B18" s="14" t="s">
        <v>16</v>
      </c>
      <c r="C18" s="11">
        <v>8017571</v>
      </c>
      <c r="D18" s="11">
        <f>SUM(D10:D17)</f>
        <v>7113483</v>
      </c>
    </row>
    <row r="19" spans="1:4" ht="11.25">
      <c r="A19" s="32" t="s">
        <v>45</v>
      </c>
      <c r="B19" s="14"/>
      <c r="C19" s="12"/>
      <c r="D19" s="12"/>
    </row>
    <row r="20" spans="1:4" ht="11.25">
      <c r="A20" s="30" t="s">
        <v>46</v>
      </c>
      <c r="B20" s="18" t="s">
        <v>17</v>
      </c>
      <c r="C20" s="10">
        <v>10880</v>
      </c>
      <c r="D20" s="10">
        <v>70</v>
      </c>
    </row>
    <row r="21" spans="1:4" ht="11.25">
      <c r="A21" s="30" t="s">
        <v>47</v>
      </c>
      <c r="B21" s="18" t="s">
        <v>18</v>
      </c>
      <c r="C21" s="10">
        <v>0</v>
      </c>
      <c r="D21" s="10">
        <v>0</v>
      </c>
    </row>
    <row r="22" spans="1:4" ht="22.5">
      <c r="A22" s="30" t="s">
        <v>48</v>
      </c>
      <c r="B22" s="18" t="s">
        <v>19</v>
      </c>
      <c r="C22" s="10">
        <v>6968043</v>
      </c>
      <c r="D22" s="10">
        <v>6029889</v>
      </c>
    </row>
    <row r="23" spans="1:4" ht="11.25">
      <c r="A23" s="30" t="s">
        <v>49</v>
      </c>
      <c r="B23" s="18" t="s">
        <v>20</v>
      </c>
      <c r="C23" s="10">
        <v>188205</v>
      </c>
      <c r="D23" s="10">
        <v>240092</v>
      </c>
    </row>
    <row r="24" spans="1:4" ht="11.25">
      <c r="A24" s="30" t="s">
        <v>50</v>
      </c>
      <c r="B24" s="18" t="s">
        <v>21</v>
      </c>
      <c r="C24" s="10">
        <v>2444</v>
      </c>
      <c r="D24" s="10">
        <v>2338</v>
      </c>
    </row>
    <row r="25" spans="1:4" ht="11.25">
      <c r="A25" s="30" t="s">
        <v>51</v>
      </c>
      <c r="B25" s="18" t="s">
        <v>22</v>
      </c>
      <c r="C25" s="10">
        <v>0</v>
      </c>
      <c r="D25" s="10">
        <v>0</v>
      </c>
    </row>
    <row r="26" spans="1:4" ht="11.25">
      <c r="A26" s="30" t="s">
        <v>52</v>
      </c>
      <c r="B26" s="18" t="s">
        <v>23</v>
      </c>
      <c r="C26" s="10">
        <v>0</v>
      </c>
      <c r="D26" s="10">
        <v>0</v>
      </c>
    </row>
    <row r="27" spans="1:4" ht="11.25">
      <c r="A27" s="30" t="s">
        <v>53</v>
      </c>
      <c r="B27" s="18" t="s">
        <v>24</v>
      </c>
      <c r="C27" s="10">
        <v>0</v>
      </c>
      <c r="D27" s="10">
        <v>1</v>
      </c>
    </row>
    <row r="28" spans="1:4" ht="21">
      <c r="A28" s="31" t="s">
        <v>54</v>
      </c>
      <c r="B28" s="14" t="s">
        <v>25</v>
      </c>
      <c r="C28" s="11">
        <v>7169572</v>
      </c>
      <c r="D28" s="11">
        <f>SUM(D20:D27)</f>
        <v>6272390</v>
      </c>
    </row>
    <row r="29" spans="1:4" ht="11.25">
      <c r="A29" s="32" t="s">
        <v>55</v>
      </c>
      <c r="B29" s="18"/>
      <c r="C29" s="10"/>
      <c r="D29" s="10"/>
    </row>
    <row r="30" spans="1:4" ht="11.25">
      <c r="A30" s="33" t="s">
        <v>56</v>
      </c>
      <c r="B30" s="18" t="s">
        <v>57</v>
      </c>
      <c r="C30" s="11">
        <v>847999</v>
      </c>
      <c r="D30" s="11">
        <f>IF(D18&gt;D28,D18-D28,0)</f>
        <v>841093</v>
      </c>
    </row>
    <row r="31" spans="1:4" ht="11.25">
      <c r="A31" s="33" t="s">
        <v>58</v>
      </c>
      <c r="B31" s="23" t="s">
        <v>59</v>
      </c>
      <c r="C31" s="11">
        <v>0</v>
      </c>
      <c r="D31" s="11">
        <f>IF(D28&gt;D18,D28-D18,0)</f>
        <v>0</v>
      </c>
    </row>
    <row r="32" spans="1:4" ht="11.25">
      <c r="A32" s="32" t="s">
        <v>60</v>
      </c>
      <c r="B32" s="14" t="s">
        <v>26</v>
      </c>
      <c r="C32" s="12">
        <v>0</v>
      </c>
      <c r="D32" s="12">
        <v>0</v>
      </c>
    </row>
    <row r="33" spans="1:4" ht="11.25">
      <c r="A33" s="32" t="s">
        <v>61</v>
      </c>
      <c r="B33" s="14" t="s">
        <v>27</v>
      </c>
      <c r="C33" s="12">
        <v>0</v>
      </c>
      <c r="D33" s="12">
        <v>0</v>
      </c>
    </row>
    <row r="34" spans="1:4" ht="22.5">
      <c r="A34" s="32" t="s">
        <v>62</v>
      </c>
      <c r="B34" s="14"/>
      <c r="C34" s="12"/>
      <c r="D34" s="12"/>
    </row>
    <row r="35" spans="1:4" ht="11.25">
      <c r="A35" s="33" t="s">
        <v>63</v>
      </c>
      <c r="B35" s="23" t="s">
        <v>64</v>
      </c>
      <c r="C35" s="11">
        <v>0</v>
      </c>
      <c r="D35" s="11">
        <f>IF(D32&gt;D33,D32-D33,0)</f>
        <v>0</v>
      </c>
    </row>
    <row r="36" spans="1:4" ht="11.25">
      <c r="A36" s="33" t="s">
        <v>65</v>
      </c>
      <c r="B36" s="23" t="s">
        <v>66</v>
      </c>
      <c r="C36" s="11">
        <v>0</v>
      </c>
      <c r="D36" s="11">
        <f>IF(D33&gt;D32,D33-D32,0)</f>
        <v>0</v>
      </c>
    </row>
    <row r="37" spans="1:4" ht="11.25">
      <c r="A37" s="32" t="s">
        <v>67</v>
      </c>
      <c r="B37" s="14" t="s">
        <v>28</v>
      </c>
      <c r="C37" s="11">
        <v>8017571</v>
      </c>
      <c r="D37" s="11">
        <f>D18+D32</f>
        <v>7113483</v>
      </c>
    </row>
    <row r="38" spans="1:4" ht="11.25">
      <c r="A38" s="32" t="s">
        <v>68</v>
      </c>
      <c r="B38" s="14" t="s">
        <v>29</v>
      </c>
      <c r="C38" s="11">
        <v>7169572</v>
      </c>
      <c r="D38" s="11">
        <f>D28+D33</f>
        <v>6272390</v>
      </c>
    </row>
    <row r="39" spans="1:4" ht="22.5">
      <c r="A39" s="32" t="s">
        <v>69</v>
      </c>
      <c r="B39" s="14"/>
      <c r="C39" s="11"/>
      <c r="D39" s="11"/>
    </row>
    <row r="40" spans="1:4" ht="11.25">
      <c r="A40" s="34" t="s">
        <v>70</v>
      </c>
      <c r="B40" s="23" t="s">
        <v>71</v>
      </c>
      <c r="C40" s="11">
        <v>847999</v>
      </c>
      <c r="D40" s="11">
        <f>IF(D37&gt;D38,D37-D38,0)</f>
        <v>841093</v>
      </c>
    </row>
    <row r="41" spans="1:4" ht="11.25">
      <c r="A41" s="34" t="s">
        <v>72</v>
      </c>
      <c r="B41" s="23" t="s">
        <v>73</v>
      </c>
      <c r="C41" s="24">
        <v>0</v>
      </c>
      <c r="D41" s="24">
        <f>IF(D38&gt;D37,D38-D37,0)</f>
        <v>0</v>
      </c>
    </row>
  </sheetData>
  <sheetProtection/>
  <mergeCells count="7">
    <mergeCell ref="B2:D2"/>
    <mergeCell ref="B1:D1"/>
    <mergeCell ref="B3:D3"/>
    <mergeCell ref="B4:D4"/>
    <mergeCell ref="A5:A7"/>
    <mergeCell ref="B5:B7"/>
    <mergeCell ref="C5:D6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3.8515625" style="13" customWidth="1"/>
    <col min="2" max="2" width="7.421875" style="13" customWidth="1"/>
    <col min="3" max="3" width="14.140625" style="13" customWidth="1"/>
    <col min="4" max="4" width="14.8515625" style="13" customWidth="1"/>
    <col min="5" max="16384" width="9.140625" style="9" customWidth="1"/>
  </cols>
  <sheetData>
    <row r="1" spans="1:4" ht="26.25" customHeight="1">
      <c r="A1" s="57" t="s">
        <v>0</v>
      </c>
      <c r="B1" s="56" t="s">
        <v>95</v>
      </c>
      <c r="C1" s="56"/>
      <c r="D1" s="56"/>
    </row>
    <row r="2" spans="1:4" ht="13.5" customHeight="1">
      <c r="A2" s="57"/>
      <c r="B2" s="56" t="s">
        <v>76</v>
      </c>
      <c r="C2" s="56"/>
      <c r="D2" s="56"/>
    </row>
    <row r="3" spans="1:4" ht="11.25">
      <c r="A3" s="57"/>
      <c r="B3" s="55" t="s">
        <v>30</v>
      </c>
      <c r="C3" s="55"/>
      <c r="D3" s="55"/>
    </row>
    <row r="4" spans="1:4" ht="13.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1019019</v>
      </c>
      <c r="D10" s="10">
        <v>2441923</v>
      </c>
    </row>
    <row r="11" spans="1:4" ht="11.25">
      <c r="A11" s="29" t="s">
        <v>37</v>
      </c>
      <c r="B11" s="17" t="s">
        <v>9</v>
      </c>
      <c r="C11" s="10">
        <v>0</v>
      </c>
      <c r="D11" s="10">
        <v>1033430</v>
      </c>
    </row>
    <row r="12" spans="1:4" ht="11.25">
      <c r="A12" s="30" t="s">
        <v>38</v>
      </c>
      <c r="B12" s="21" t="s">
        <v>10</v>
      </c>
      <c r="C12" s="10">
        <v>96254</v>
      </c>
      <c r="D12" s="10">
        <v>21352</v>
      </c>
    </row>
    <row r="13" spans="1:4" ht="11.25">
      <c r="A13" s="30" t="s">
        <v>39</v>
      </c>
      <c r="B13" s="21" t="s">
        <v>11</v>
      </c>
      <c r="C13" s="10">
        <v>1743014</v>
      </c>
      <c r="D13" s="10">
        <v>168404</v>
      </c>
    </row>
    <row r="14" spans="1:4" ht="11.25">
      <c r="A14" s="30" t="s">
        <v>40</v>
      </c>
      <c r="B14" s="21" t="s">
        <v>12</v>
      </c>
      <c r="C14" s="10">
        <v>2036517</v>
      </c>
      <c r="D14" s="10">
        <v>2379655</v>
      </c>
    </row>
    <row r="15" spans="1:4" ht="22.5">
      <c r="A15" s="30" t="s">
        <v>41</v>
      </c>
      <c r="B15" s="21" t="s">
        <v>13</v>
      </c>
      <c r="C15" s="10">
        <v>25213</v>
      </c>
      <c r="D15" s="10">
        <v>4111239</v>
      </c>
    </row>
    <row r="16" spans="1:4" ht="22.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0</v>
      </c>
      <c r="D17" s="10">
        <v>0</v>
      </c>
    </row>
    <row r="18" spans="1:4" ht="21">
      <c r="A18" s="31" t="s">
        <v>44</v>
      </c>
      <c r="B18" s="22" t="s">
        <v>16</v>
      </c>
      <c r="C18" s="11">
        <f>SUM(C10:C17)</f>
        <v>4920017</v>
      </c>
      <c r="D18" s="11">
        <f>SUM(D10:D17)</f>
        <v>10156003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2558</v>
      </c>
      <c r="D20" s="10">
        <v>13409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1705516</v>
      </c>
      <c r="D22" s="10">
        <v>8288476</v>
      </c>
    </row>
    <row r="23" spans="1:4" ht="22.5">
      <c r="A23" s="30" t="s">
        <v>49</v>
      </c>
      <c r="B23" s="21" t="s">
        <v>20</v>
      </c>
      <c r="C23" s="10">
        <v>531695</v>
      </c>
      <c r="D23" s="10">
        <v>692205</v>
      </c>
    </row>
    <row r="24" spans="1:4" ht="11.25">
      <c r="A24" s="30" t="s">
        <v>50</v>
      </c>
      <c r="B24" s="21" t="s">
        <v>21</v>
      </c>
      <c r="C24" s="10">
        <v>578</v>
      </c>
      <c r="D24" s="10">
        <v>4764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0</v>
      </c>
    </row>
    <row r="28" spans="1:4" ht="21">
      <c r="A28" s="31" t="s">
        <v>54</v>
      </c>
      <c r="B28" s="22" t="s">
        <v>25</v>
      </c>
      <c r="C28" s="11">
        <f>SUM(C20:C27)</f>
        <v>2240347</v>
      </c>
      <c r="D28" s="11">
        <f>SUM(D20:D27)</f>
        <v>8998854</v>
      </c>
    </row>
    <row r="29" spans="1:4" ht="22.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2679670</v>
      </c>
      <c r="D30" s="11">
        <f>IF(D18&gt;D28,D18-D28,0)</f>
        <v>1157149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22.5">
      <c r="A32" s="32" t="s">
        <v>60</v>
      </c>
      <c r="B32" s="22" t="s">
        <v>26</v>
      </c>
      <c r="C32" s="12">
        <v>0</v>
      </c>
      <c r="D32" s="12">
        <v>0</v>
      </c>
    </row>
    <row r="33" spans="1:4" ht="22.5">
      <c r="A33" s="32" t="s">
        <v>61</v>
      </c>
      <c r="B33" s="22" t="s">
        <v>27</v>
      </c>
      <c r="C33" s="12">
        <v>0</v>
      </c>
      <c r="D33" s="12">
        <v>0</v>
      </c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4920017</v>
      </c>
      <c r="D37" s="11">
        <f>D18+D32</f>
        <v>10156003</v>
      </c>
    </row>
    <row r="38" spans="1:4" ht="11.25">
      <c r="A38" s="32" t="s">
        <v>68</v>
      </c>
      <c r="B38" s="22" t="s">
        <v>29</v>
      </c>
      <c r="C38" s="11">
        <f>C28+C33</f>
        <v>2240347</v>
      </c>
      <c r="D38" s="11">
        <f>D28+D33</f>
        <v>8998854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2679670</v>
      </c>
      <c r="D40" s="11">
        <f>IF(D37&gt;D38,D37-D38,0)</f>
        <v>1157149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B3:D3"/>
    <mergeCell ref="B4:D4"/>
    <mergeCell ref="A1:A3"/>
    <mergeCell ref="C5:D6"/>
    <mergeCell ref="A5:A7"/>
    <mergeCell ref="B5:B7"/>
    <mergeCell ref="B2:D2"/>
    <mergeCell ref="B1:D1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:D2"/>
    </sheetView>
  </sheetViews>
  <sheetFormatPr defaultColWidth="9.140625" defaultRowHeight="12.75"/>
  <cols>
    <col min="1" max="1" width="43.7109375" style="13" customWidth="1"/>
    <col min="2" max="2" width="7.421875" style="13" customWidth="1"/>
    <col min="3" max="3" width="14.421875" style="13" customWidth="1"/>
    <col min="4" max="4" width="15.8515625" style="13" customWidth="1"/>
    <col min="5" max="16384" width="9.140625" style="9" customWidth="1"/>
  </cols>
  <sheetData>
    <row r="1" spans="1:4" ht="21" customHeight="1">
      <c r="A1" s="35" t="s">
        <v>0</v>
      </c>
      <c r="B1" s="56" t="s">
        <v>101</v>
      </c>
      <c r="C1" s="56"/>
      <c r="D1" s="56"/>
    </row>
    <row r="2" spans="1:4" ht="13.5" customHeight="1">
      <c r="A2" s="36" t="s">
        <v>2</v>
      </c>
      <c r="B2" s="57" t="s">
        <v>77</v>
      </c>
      <c r="C2" s="57"/>
      <c r="D2" s="57"/>
    </row>
    <row r="3" spans="1:4" ht="12.75" customHeight="1">
      <c r="A3" s="27"/>
      <c r="B3" s="55" t="s">
        <v>30</v>
      </c>
      <c r="C3" s="55"/>
      <c r="D3" s="55"/>
    </row>
    <row r="4" spans="1:4" ht="15.7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0</v>
      </c>
      <c r="D10" s="10">
        <v>0</v>
      </c>
    </row>
    <row r="11" spans="1:4" ht="11.25">
      <c r="A11" s="29" t="s">
        <v>37</v>
      </c>
      <c r="B11" s="17" t="s">
        <v>9</v>
      </c>
      <c r="C11" s="10">
        <v>79959</v>
      </c>
      <c r="D11" s="10">
        <v>577585</v>
      </c>
    </row>
    <row r="12" spans="1:4" ht="11.25">
      <c r="A12" s="30" t="s">
        <v>38</v>
      </c>
      <c r="B12" s="21" t="s">
        <v>10</v>
      </c>
      <c r="C12" s="10">
        <v>0</v>
      </c>
      <c r="D12" s="10">
        <v>0</v>
      </c>
    </row>
    <row r="13" spans="1:4" ht="11.25">
      <c r="A13" s="30" t="s">
        <v>39</v>
      </c>
      <c r="B13" s="21" t="s">
        <v>11</v>
      </c>
      <c r="C13" s="10">
        <v>0</v>
      </c>
      <c r="D13" s="10">
        <v>0</v>
      </c>
    </row>
    <row r="14" spans="1:4" ht="11.25">
      <c r="A14" s="30" t="s">
        <v>40</v>
      </c>
      <c r="B14" s="21" t="s">
        <v>12</v>
      </c>
      <c r="C14" s="10">
        <v>3364</v>
      </c>
      <c r="D14" s="10">
        <v>20635</v>
      </c>
    </row>
    <row r="15" spans="1:4" ht="22.5">
      <c r="A15" s="30" t="s">
        <v>41</v>
      </c>
      <c r="B15" s="21" t="s">
        <v>13</v>
      </c>
      <c r="C15" s="10">
        <v>0</v>
      </c>
      <c r="D15" s="10">
        <v>0</v>
      </c>
    </row>
    <row r="16" spans="1:4" ht="22.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0</v>
      </c>
      <c r="D17" s="10">
        <v>0</v>
      </c>
    </row>
    <row r="18" spans="1:4" ht="21">
      <c r="A18" s="31" t="s">
        <v>44</v>
      </c>
      <c r="B18" s="22" t="s">
        <v>16</v>
      </c>
      <c r="C18" s="11">
        <f>SUM(C10:C17)</f>
        <v>83323</v>
      </c>
      <c r="D18" s="11">
        <f>SUM(D10:D17)</f>
        <v>598220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9681</v>
      </c>
      <c r="D20" s="10">
        <v>494169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0</v>
      </c>
      <c r="D22" s="10">
        <v>0</v>
      </c>
    </row>
    <row r="23" spans="1:4" ht="22.5">
      <c r="A23" s="30" t="s">
        <v>49</v>
      </c>
      <c r="B23" s="21" t="s">
        <v>20</v>
      </c>
      <c r="C23" s="10">
        <v>16075</v>
      </c>
      <c r="D23" s="10">
        <v>44639</v>
      </c>
    </row>
    <row r="24" spans="1:4" ht="11.25">
      <c r="A24" s="30" t="s">
        <v>50</v>
      </c>
      <c r="B24" s="21" t="s">
        <v>21</v>
      </c>
      <c r="C24" s="10">
        <v>359</v>
      </c>
      <c r="D24" s="10">
        <v>910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0</v>
      </c>
    </row>
    <row r="28" spans="1:4" ht="21">
      <c r="A28" s="31" t="s">
        <v>54</v>
      </c>
      <c r="B28" s="22" t="s">
        <v>25</v>
      </c>
      <c r="C28" s="11">
        <f>SUM(C20:C27)</f>
        <v>26115</v>
      </c>
      <c r="D28" s="11">
        <f>SUM(D20:D27)</f>
        <v>539718</v>
      </c>
    </row>
    <row r="29" spans="1:4" ht="22.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57208</v>
      </c>
      <c r="D30" s="11">
        <f>IF(D18&gt;D28,D18-D28,0)</f>
        <v>58502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22.5">
      <c r="A32" s="32" t="s">
        <v>60</v>
      </c>
      <c r="B32" s="22" t="s">
        <v>26</v>
      </c>
      <c r="C32" s="12">
        <v>0</v>
      </c>
      <c r="D32" s="12">
        <v>0</v>
      </c>
    </row>
    <row r="33" spans="1:4" ht="22.5">
      <c r="A33" s="32" t="s">
        <v>61</v>
      </c>
      <c r="B33" s="22" t="s">
        <v>27</v>
      </c>
      <c r="C33" s="12">
        <v>0</v>
      </c>
      <c r="D33" s="12">
        <v>0</v>
      </c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83323</v>
      </c>
      <c r="D37" s="11">
        <f>D18+D32</f>
        <v>598220</v>
      </c>
    </row>
    <row r="38" spans="1:4" ht="11.25">
      <c r="A38" s="32" t="s">
        <v>68</v>
      </c>
      <c r="B38" s="22" t="s">
        <v>29</v>
      </c>
      <c r="C38" s="11">
        <f>C28+C33</f>
        <v>26115</v>
      </c>
      <c r="D38" s="11">
        <f>D28+D33</f>
        <v>539718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57208</v>
      </c>
      <c r="D40" s="11">
        <f>IF(D37&gt;D38,D37-D38,0)</f>
        <v>58502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7">
    <mergeCell ref="B2:D2"/>
    <mergeCell ref="B1:D1"/>
    <mergeCell ref="B3:D3"/>
    <mergeCell ref="B4:D4"/>
    <mergeCell ref="B5:B7"/>
    <mergeCell ref="C5:D6"/>
    <mergeCell ref="A5:A7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:D2"/>
    </sheetView>
  </sheetViews>
  <sheetFormatPr defaultColWidth="9.140625" defaultRowHeight="12.75"/>
  <cols>
    <col min="1" max="1" width="44.7109375" style="13" customWidth="1"/>
    <col min="2" max="2" width="7.140625" style="13" customWidth="1"/>
    <col min="3" max="3" width="15.8515625" style="13" customWidth="1"/>
    <col min="4" max="4" width="14.7109375" style="13" customWidth="1"/>
    <col min="5" max="16384" width="9.140625" style="9" customWidth="1"/>
  </cols>
  <sheetData>
    <row r="1" spans="1:4" ht="26.25" customHeight="1">
      <c r="A1" s="35" t="s">
        <v>0</v>
      </c>
      <c r="B1" s="56" t="s">
        <v>102</v>
      </c>
      <c r="C1" s="56"/>
      <c r="D1" s="56"/>
    </row>
    <row r="2" spans="1:4" ht="13.5" customHeight="1">
      <c r="A2" s="36" t="s">
        <v>2</v>
      </c>
      <c r="B2" s="57" t="s">
        <v>78</v>
      </c>
      <c r="C2" s="57"/>
      <c r="D2" s="57"/>
    </row>
    <row r="3" spans="1:4" ht="11.25">
      <c r="A3" s="27"/>
      <c r="B3" s="55" t="s">
        <v>30</v>
      </c>
      <c r="C3" s="55"/>
      <c r="D3" s="55"/>
    </row>
    <row r="4" spans="1:4" ht="1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0</v>
      </c>
      <c r="D10" s="10">
        <v>0</v>
      </c>
    </row>
    <row r="11" spans="1:4" ht="11.25">
      <c r="A11" s="29" t="s">
        <v>37</v>
      </c>
      <c r="B11" s="17" t="s">
        <v>9</v>
      </c>
      <c r="C11" s="10">
        <v>72246</v>
      </c>
      <c r="D11" s="10">
        <v>142079</v>
      </c>
    </row>
    <row r="12" spans="1:4" ht="11.25">
      <c r="A12" s="30" t="s">
        <v>38</v>
      </c>
      <c r="B12" s="21" t="s">
        <v>10</v>
      </c>
      <c r="C12" s="10">
        <v>0</v>
      </c>
      <c r="D12" s="10">
        <v>0</v>
      </c>
    </row>
    <row r="13" spans="1:4" ht="11.25">
      <c r="A13" s="30" t="s">
        <v>39</v>
      </c>
      <c r="B13" s="21" t="s">
        <v>11</v>
      </c>
      <c r="C13" s="10">
        <v>1</v>
      </c>
      <c r="D13" s="10">
        <v>0</v>
      </c>
    </row>
    <row r="14" spans="1:4" ht="11.25">
      <c r="A14" s="30" t="s">
        <v>40</v>
      </c>
      <c r="B14" s="21" t="s">
        <v>12</v>
      </c>
      <c r="C14" s="10">
        <v>1817</v>
      </c>
      <c r="D14" s="10">
        <v>25804</v>
      </c>
    </row>
    <row r="15" spans="1:4" ht="22.5">
      <c r="A15" s="30" t="s">
        <v>41</v>
      </c>
      <c r="B15" s="21" t="s">
        <v>13</v>
      </c>
      <c r="C15" s="10">
        <v>0</v>
      </c>
      <c r="D15" s="10">
        <v>0</v>
      </c>
    </row>
    <row r="16" spans="1:4" ht="22.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0</v>
      </c>
      <c r="D17" s="10">
        <v>8827</v>
      </c>
    </row>
    <row r="18" spans="1:4" ht="24" customHeight="1">
      <c r="A18" s="31" t="s">
        <v>44</v>
      </c>
      <c r="B18" s="22" t="s">
        <v>16</v>
      </c>
      <c r="C18" s="11">
        <f>SUM(C10:C17)</f>
        <v>74064</v>
      </c>
      <c r="D18" s="11">
        <f>SUM(D10:D17)</f>
        <v>176710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0</v>
      </c>
      <c r="D20" s="10">
        <v>0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0</v>
      </c>
      <c r="D22" s="10">
        <v>0</v>
      </c>
    </row>
    <row r="23" spans="1:4" ht="22.5">
      <c r="A23" s="30" t="s">
        <v>49</v>
      </c>
      <c r="B23" s="21" t="s">
        <v>20</v>
      </c>
      <c r="C23" s="10">
        <v>15464</v>
      </c>
      <c r="D23" s="10">
        <v>33758</v>
      </c>
    </row>
    <row r="24" spans="1:4" ht="11.25">
      <c r="A24" s="30" t="s">
        <v>50</v>
      </c>
      <c r="B24" s="21" t="s">
        <v>21</v>
      </c>
      <c r="C24" s="10">
        <v>195</v>
      </c>
      <c r="D24" s="10">
        <v>765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8827</v>
      </c>
    </row>
    <row r="28" spans="1:4" ht="26.25" customHeight="1">
      <c r="A28" s="31" t="s">
        <v>54</v>
      </c>
      <c r="B28" s="22" t="s">
        <v>25</v>
      </c>
      <c r="C28" s="11">
        <f>SUM(C20:C27)</f>
        <v>15659</v>
      </c>
      <c r="D28" s="11">
        <f>SUM(D20:D27)</f>
        <v>43350</v>
      </c>
    </row>
    <row r="29" spans="1:4" ht="22.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58405</v>
      </c>
      <c r="D30" s="11">
        <f>IF(D18&gt;D28,D18-D28,0)</f>
        <v>133360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>
        <v>0</v>
      </c>
      <c r="D32" s="12">
        <v>0</v>
      </c>
    </row>
    <row r="33" spans="1:4" ht="13.5" customHeight="1">
      <c r="A33" s="32" t="s">
        <v>61</v>
      </c>
      <c r="B33" s="22" t="s">
        <v>27</v>
      </c>
      <c r="C33" s="12">
        <v>0</v>
      </c>
      <c r="D33" s="12">
        <v>0</v>
      </c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74064</v>
      </c>
      <c r="D37" s="11">
        <f>D18+D32</f>
        <v>176710</v>
      </c>
    </row>
    <row r="38" spans="1:4" ht="11.25">
      <c r="A38" s="32" t="s">
        <v>68</v>
      </c>
      <c r="B38" s="22" t="s">
        <v>29</v>
      </c>
      <c r="C38" s="11">
        <f>C28+C33</f>
        <v>15659</v>
      </c>
      <c r="D38" s="11">
        <f>D28+D33</f>
        <v>43350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58405</v>
      </c>
      <c r="D40" s="11">
        <f>IF(D37&gt;D38,D37-D38,0)</f>
        <v>133360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7">
    <mergeCell ref="B1:D1"/>
    <mergeCell ref="B3:D3"/>
    <mergeCell ref="B5:B7"/>
    <mergeCell ref="C5:D6"/>
    <mergeCell ref="A5:A7"/>
    <mergeCell ref="B2:D2"/>
    <mergeCell ref="B4:D4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:D2"/>
    </sheetView>
  </sheetViews>
  <sheetFormatPr defaultColWidth="9.140625" defaultRowHeight="12.75"/>
  <cols>
    <col min="1" max="1" width="45.28125" style="13" customWidth="1"/>
    <col min="2" max="2" width="6.28125" style="13" customWidth="1"/>
    <col min="3" max="3" width="14.00390625" style="13" customWidth="1"/>
    <col min="4" max="4" width="15.140625" style="13" customWidth="1"/>
    <col min="5" max="16384" width="9.140625" style="9" customWidth="1"/>
  </cols>
  <sheetData>
    <row r="1" spans="1:4" ht="27" customHeight="1">
      <c r="A1" s="59" t="s">
        <v>0</v>
      </c>
      <c r="B1" s="63" t="s">
        <v>103</v>
      </c>
      <c r="C1" s="63"/>
      <c r="D1" s="63"/>
    </row>
    <row r="2" spans="1:4" ht="13.5" customHeight="1">
      <c r="A2" s="60"/>
      <c r="B2" s="62" t="s">
        <v>79</v>
      </c>
      <c r="C2" s="62"/>
      <c r="D2" s="62"/>
    </row>
    <row r="3" spans="1:4" ht="15.75" customHeight="1">
      <c r="A3" s="61"/>
      <c r="B3" s="55" t="s">
        <v>30</v>
      </c>
      <c r="C3" s="55"/>
      <c r="D3" s="55"/>
    </row>
    <row r="4" spans="1:4" ht="17.2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26">
        <v>40359</v>
      </c>
      <c r="D7" s="26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0</v>
      </c>
      <c r="D10" s="10">
        <v>0</v>
      </c>
    </row>
    <row r="11" spans="1:4" ht="11.25">
      <c r="A11" s="29" t="s">
        <v>37</v>
      </c>
      <c r="B11" s="17" t="s">
        <v>9</v>
      </c>
      <c r="C11" s="10">
        <v>0</v>
      </c>
      <c r="D11" s="10">
        <v>0</v>
      </c>
    </row>
    <row r="12" spans="1:4" ht="11.25">
      <c r="A12" s="30" t="s">
        <v>38</v>
      </c>
      <c r="B12" s="21" t="s">
        <v>10</v>
      </c>
      <c r="C12" s="10">
        <v>0</v>
      </c>
      <c r="D12" s="10">
        <v>0</v>
      </c>
    </row>
    <row r="13" spans="1:4" ht="11.25">
      <c r="A13" s="30" t="s">
        <v>39</v>
      </c>
      <c r="B13" s="21" t="s">
        <v>11</v>
      </c>
      <c r="C13" s="10">
        <v>25225</v>
      </c>
      <c r="D13" s="10">
        <v>24096</v>
      </c>
    </row>
    <row r="14" spans="1:4" ht="11.25">
      <c r="A14" s="30" t="s">
        <v>40</v>
      </c>
      <c r="B14" s="21" t="s">
        <v>12</v>
      </c>
      <c r="C14" s="10">
        <v>12681</v>
      </c>
      <c r="D14" s="10">
        <v>16862</v>
      </c>
    </row>
    <row r="15" spans="1:4" ht="22.5">
      <c r="A15" s="30" t="s">
        <v>41</v>
      </c>
      <c r="B15" s="21" t="s">
        <v>13</v>
      </c>
      <c r="C15" s="10">
        <v>0</v>
      </c>
      <c r="D15" s="10">
        <v>0</v>
      </c>
    </row>
    <row r="16" spans="1:4" ht="11.2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0</v>
      </c>
      <c r="D17" s="10">
        <v>0</v>
      </c>
    </row>
    <row r="18" spans="1:4" ht="21.75" customHeight="1">
      <c r="A18" s="31" t="s">
        <v>44</v>
      </c>
      <c r="B18" s="22" t="s">
        <v>16</v>
      </c>
      <c r="C18" s="11">
        <f>SUM(C10:C17)</f>
        <v>37906</v>
      </c>
      <c r="D18" s="11">
        <f>SUM(D10:D17)</f>
        <v>40958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34905</v>
      </c>
      <c r="D20" s="10">
        <v>20432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0</v>
      </c>
      <c r="D22" s="10">
        <v>0</v>
      </c>
    </row>
    <row r="23" spans="1:4" ht="22.5">
      <c r="A23" s="30" t="s">
        <v>49</v>
      </c>
      <c r="B23" s="21" t="s">
        <v>20</v>
      </c>
      <c r="C23" s="10">
        <v>2086</v>
      </c>
      <c r="D23" s="10">
        <v>3182</v>
      </c>
    </row>
    <row r="24" spans="1:4" ht="11.25">
      <c r="A24" s="30" t="s">
        <v>50</v>
      </c>
      <c r="B24" s="21" t="s">
        <v>21</v>
      </c>
      <c r="C24" s="10">
        <v>0</v>
      </c>
      <c r="D24" s="10">
        <v>0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0</v>
      </c>
    </row>
    <row r="28" spans="1:4" ht="21.75" customHeight="1">
      <c r="A28" s="31" t="s">
        <v>54</v>
      </c>
      <c r="B28" s="22" t="s">
        <v>25</v>
      </c>
      <c r="C28" s="11">
        <f>SUM(C20:C27)</f>
        <v>36991</v>
      </c>
      <c r="D28" s="11">
        <f>SUM(D20:D27)</f>
        <v>23614</v>
      </c>
    </row>
    <row r="29" spans="1:4" ht="22.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915</v>
      </c>
      <c r="D30" s="11">
        <f>IF(D18&gt;D28,D18-D28,0)</f>
        <v>17344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>
        <v>0</v>
      </c>
      <c r="D32" s="12">
        <v>0</v>
      </c>
    </row>
    <row r="33" spans="1:4" ht="22.5">
      <c r="A33" s="32" t="s">
        <v>61</v>
      </c>
      <c r="B33" s="22" t="s">
        <v>27</v>
      </c>
      <c r="C33" s="12">
        <v>0</v>
      </c>
      <c r="D33" s="12">
        <v>0</v>
      </c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37906</v>
      </c>
      <c r="D37" s="11">
        <f>D18+D32</f>
        <v>40958</v>
      </c>
    </row>
    <row r="38" spans="1:4" ht="11.25">
      <c r="A38" s="32" t="s">
        <v>68</v>
      </c>
      <c r="B38" s="22" t="s">
        <v>29</v>
      </c>
      <c r="C38" s="11">
        <f>C28+C33</f>
        <v>36991</v>
      </c>
      <c r="D38" s="11">
        <f>D28+D33</f>
        <v>23614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915</v>
      </c>
      <c r="D40" s="11">
        <f>IF(D37&gt;D38,D37-D38,0)</f>
        <v>17344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B3:D3"/>
    <mergeCell ref="B4:D4"/>
    <mergeCell ref="A1:A3"/>
    <mergeCell ref="C5:D6"/>
    <mergeCell ref="B5:B7"/>
    <mergeCell ref="A5:A7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52.421875" style="13" customWidth="1"/>
    <col min="2" max="2" width="7.57421875" style="13" customWidth="1"/>
    <col min="3" max="3" width="14.00390625" style="13" customWidth="1"/>
    <col min="4" max="4" width="15.8515625" style="13" customWidth="1"/>
    <col min="5" max="16384" width="9.140625" style="9" customWidth="1"/>
  </cols>
  <sheetData>
    <row r="1" spans="1:4" ht="26.25" customHeight="1">
      <c r="A1" s="57" t="s">
        <v>0</v>
      </c>
      <c r="B1" s="63" t="s">
        <v>80</v>
      </c>
      <c r="C1" s="63"/>
      <c r="D1" s="63"/>
    </row>
    <row r="2" spans="1:4" ht="27.75" customHeight="1">
      <c r="A2" s="57"/>
      <c r="B2" s="64" t="s">
        <v>81</v>
      </c>
      <c r="C2" s="62"/>
      <c r="D2" s="62"/>
    </row>
    <row r="3" spans="1:4" ht="12.75" customHeight="1">
      <c r="A3" s="57"/>
      <c r="B3" s="55" t="s">
        <v>30</v>
      </c>
      <c r="C3" s="55"/>
      <c r="D3" s="55"/>
    </row>
    <row r="4" spans="1:4" ht="13.5" customHeight="1">
      <c r="A4" s="25" t="s">
        <v>31</v>
      </c>
      <c r="B4" s="56" t="s">
        <v>3</v>
      </c>
      <c r="C4" s="56"/>
      <c r="D4" s="56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/>
      <c r="D10" s="10"/>
    </row>
    <row r="11" spans="1:4" ht="11.25">
      <c r="A11" s="29" t="s">
        <v>37</v>
      </c>
      <c r="B11" s="17" t="s">
        <v>9</v>
      </c>
      <c r="C11" s="10"/>
      <c r="D11" s="10">
        <v>3214</v>
      </c>
    </row>
    <row r="12" spans="1:4" ht="11.25">
      <c r="A12" s="30" t="s">
        <v>38</v>
      </c>
      <c r="B12" s="21" t="s">
        <v>10</v>
      </c>
      <c r="C12" s="10"/>
      <c r="D12" s="10"/>
    </row>
    <row r="13" spans="1:4" ht="11.25">
      <c r="A13" s="30" t="s">
        <v>39</v>
      </c>
      <c r="B13" s="21" t="s">
        <v>11</v>
      </c>
      <c r="C13" s="10">
        <v>49329</v>
      </c>
      <c r="D13" s="10">
        <v>128</v>
      </c>
    </row>
    <row r="14" spans="1:4" ht="11.25">
      <c r="A14" s="30" t="s">
        <v>40</v>
      </c>
      <c r="B14" s="21" t="s">
        <v>12</v>
      </c>
      <c r="C14" s="10">
        <v>29329</v>
      </c>
      <c r="D14" s="10">
        <v>53555</v>
      </c>
    </row>
    <row r="15" spans="1:4" ht="22.5">
      <c r="A15" s="30" t="s">
        <v>41</v>
      </c>
      <c r="B15" s="21" t="s">
        <v>13</v>
      </c>
      <c r="C15" s="10">
        <v>35978</v>
      </c>
      <c r="D15" s="10">
        <v>176935</v>
      </c>
    </row>
    <row r="16" spans="1:4" ht="11.25">
      <c r="A16" s="30" t="s">
        <v>42</v>
      </c>
      <c r="B16" s="21" t="s">
        <v>14</v>
      </c>
      <c r="C16" s="10"/>
      <c r="D16" s="10"/>
    </row>
    <row r="17" spans="1:4" ht="11.25">
      <c r="A17" s="30" t="s">
        <v>43</v>
      </c>
      <c r="B17" s="21" t="s">
        <v>15</v>
      </c>
      <c r="C17" s="10">
        <v>94</v>
      </c>
      <c r="D17" s="10">
        <v>1184</v>
      </c>
    </row>
    <row r="18" spans="1:4" ht="11.25">
      <c r="A18" s="31" t="s">
        <v>44</v>
      </c>
      <c r="B18" s="22" t="s">
        <v>16</v>
      </c>
      <c r="C18" s="11">
        <f>SUM(C10:C17)</f>
        <v>114730</v>
      </c>
      <c r="D18" s="11">
        <f>SUM(D10:D17)</f>
        <v>235016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/>
      <c r="D20" s="10">
        <v>1</v>
      </c>
    </row>
    <row r="21" spans="1:4" ht="11.25">
      <c r="A21" s="30" t="s">
        <v>47</v>
      </c>
      <c r="B21" s="21" t="s">
        <v>18</v>
      </c>
      <c r="C21" s="10"/>
      <c r="D21" s="10"/>
    </row>
    <row r="22" spans="1:4" ht="22.5">
      <c r="A22" s="30" t="s">
        <v>48</v>
      </c>
      <c r="B22" s="21" t="s">
        <v>19</v>
      </c>
      <c r="C22" s="10">
        <v>45311</v>
      </c>
      <c r="D22" s="10">
        <v>188848</v>
      </c>
    </row>
    <row r="23" spans="1:4" ht="11.25">
      <c r="A23" s="30" t="s">
        <v>49</v>
      </c>
      <c r="B23" s="21" t="s">
        <v>20</v>
      </c>
      <c r="C23" s="10">
        <v>433</v>
      </c>
      <c r="D23" s="10">
        <v>3025</v>
      </c>
    </row>
    <row r="24" spans="1:4" ht="11.25">
      <c r="A24" s="30" t="s">
        <v>50</v>
      </c>
      <c r="B24" s="21" t="s">
        <v>21</v>
      </c>
      <c r="C24" s="10">
        <v>507</v>
      </c>
      <c r="D24" s="10">
        <v>550</v>
      </c>
    </row>
    <row r="25" spans="1:4" ht="11.25">
      <c r="A25" s="30" t="s">
        <v>51</v>
      </c>
      <c r="B25" s="21" t="s">
        <v>22</v>
      </c>
      <c r="C25" s="10"/>
      <c r="D25" s="10"/>
    </row>
    <row r="26" spans="1:4" ht="11.25">
      <c r="A26" s="30" t="s">
        <v>52</v>
      </c>
      <c r="B26" s="21" t="s">
        <v>23</v>
      </c>
      <c r="C26" s="10"/>
      <c r="D26" s="10"/>
    </row>
    <row r="27" spans="1:4" ht="11.25">
      <c r="A27" s="30" t="s">
        <v>53</v>
      </c>
      <c r="B27" s="21" t="s">
        <v>24</v>
      </c>
      <c r="C27" s="10"/>
      <c r="D27" s="10"/>
    </row>
    <row r="28" spans="1:4" ht="11.25">
      <c r="A28" s="31" t="s">
        <v>54</v>
      </c>
      <c r="B28" s="22" t="s">
        <v>25</v>
      </c>
      <c r="C28" s="11">
        <f>SUM(C20:C27)</f>
        <v>46251</v>
      </c>
      <c r="D28" s="11">
        <f>SUM(D20:D27)</f>
        <v>192424</v>
      </c>
    </row>
    <row r="29" spans="1:4" ht="11.2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68479</v>
      </c>
      <c r="D30" s="11">
        <f>IF(D18&gt;D28,D18-D28,0)</f>
        <v>42592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/>
      <c r="D32" s="12"/>
    </row>
    <row r="33" spans="1:4" ht="11.25">
      <c r="A33" s="32" t="s">
        <v>61</v>
      </c>
      <c r="B33" s="22" t="s">
        <v>27</v>
      </c>
      <c r="C33" s="12"/>
      <c r="D33" s="12"/>
    </row>
    <row r="34" spans="1:4" ht="11.2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114730</v>
      </c>
      <c r="D37" s="11">
        <f>D18+D32</f>
        <v>235016</v>
      </c>
    </row>
    <row r="38" spans="1:4" ht="11.25">
      <c r="A38" s="32" t="s">
        <v>68</v>
      </c>
      <c r="B38" s="22" t="s">
        <v>29</v>
      </c>
      <c r="C38" s="11">
        <f>C28+C33</f>
        <v>46251</v>
      </c>
      <c r="D38" s="11">
        <f>D28+D33</f>
        <v>192424</v>
      </c>
    </row>
    <row r="39" spans="1:4" ht="11.2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68479</v>
      </c>
      <c r="D40" s="11">
        <f>IF(D37&gt;D38,D37-D38,0)</f>
        <v>42592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B3:D3"/>
    <mergeCell ref="B4:D4"/>
    <mergeCell ref="A1:A3"/>
    <mergeCell ref="B5:B7"/>
    <mergeCell ref="C5:D6"/>
    <mergeCell ref="A5:A7"/>
    <mergeCell ref="B2:D2"/>
    <mergeCell ref="B1:D1"/>
  </mergeCells>
  <dataValidations count="2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6.28125" style="13" customWidth="1"/>
    <col min="2" max="2" width="7.140625" style="13" customWidth="1"/>
    <col min="3" max="3" width="14.00390625" style="13" customWidth="1"/>
    <col min="4" max="4" width="15.7109375" style="13" customWidth="1"/>
    <col min="5" max="16384" width="9.140625" style="9" customWidth="1"/>
  </cols>
  <sheetData>
    <row r="1" spans="1:4" ht="26.25" customHeight="1">
      <c r="A1" s="57" t="s">
        <v>0</v>
      </c>
      <c r="B1" s="64" t="s">
        <v>97</v>
      </c>
      <c r="C1" s="64"/>
      <c r="D1" s="64"/>
    </row>
    <row r="2" spans="1:4" ht="13.5" customHeight="1">
      <c r="A2" s="57"/>
      <c r="B2" s="64" t="s">
        <v>82</v>
      </c>
      <c r="C2" s="64"/>
      <c r="D2" s="64"/>
    </row>
    <row r="3" spans="1:4" ht="21.75" customHeight="1">
      <c r="A3" s="57"/>
      <c r="B3" s="57" t="s">
        <v>30</v>
      </c>
      <c r="C3" s="57"/>
      <c r="D3" s="57"/>
    </row>
    <row r="4" spans="1:4" ht="12.75" customHeight="1">
      <c r="A4" s="25" t="s">
        <v>31</v>
      </c>
      <c r="B4" s="65" t="s">
        <v>3</v>
      </c>
      <c r="C4" s="66"/>
      <c r="D4" s="67"/>
    </row>
    <row r="5" spans="1:4" ht="12.75" customHeight="1">
      <c r="A5" s="57" t="s">
        <v>4</v>
      </c>
      <c r="B5" s="57" t="s">
        <v>32</v>
      </c>
      <c r="C5" s="57" t="s">
        <v>33</v>
      </c>
      <c r="D5" s="57"/>
    </row>
    <row r="6" spans="1:4" ht="11.25">
      <c r="A6" s="57"/>
      <c r="B6" s="57"/>
      <c r="C6" s="57"/>
      <c r="D6" s="57"/>
    </row>
    <row r="7" spans="1:4" ht="11.25">
      <c r="A7" s="57"/>
      <c r="B7" s="57"/>
      <c r="C7" s="40">
        <v>40359</v>
      </c>
      <c r="D7" s="40">
        <v>40724</v>
      </c>
    </row>
    <row r="8" spans="1:4" ht="11.25">
      <c r="A8" s="27" t="s">
        <v>5</v>
      </c>
      <c r="B8" s="27" t="s">
        <v>34</v>
      </c>
      <c r="C8" s="27" t="s">
        <v>6</v>
      </c>
      <c r="D8" s="27" t="s">
        <v>7</v>
      </c>
    </row>
    <row r="9" spans="1:4" ht="11.25">
      <c r="A9" s="28" t="s">
        <v>35</v>
      </c>
      <c r="B9" s="22"/>
      <c r="C9" s="22"/>
      <c r="D9" s="15"/>
    </row>
    <row r="10" spans="1:4" ht="11.25">
      <c r="A10" s="29" t="s">
        <v>36</v>
      </c>
      <c r="B10" s="21" t="s">
        <v>8</v>
      </c>
      <c r="C10" s="10">
        <v>10637785</v>
      </c>
      <c r="D10" s="10">
        <v>12413258</v>
      </c>
    </row>
    <row r="11" spans="1:4" ht="11.25">
      <c r="A11" s="29" t="s">
        <v>37</v>
      </c>
      <c r="B11" s="17" t="s">
        <v>9</v>
      </c>
      <c r="C11" s="10">
        <v>53837</v>
      </c>
      <c r="D11" s="10">
        <v>40138</v>
      </c>
    </row>
    <row r="12" spans="1:4" ht="11.25">
      <c r="A12" s="30" t="s">
        <v>38</v>
      </c>
      <c r="B12" s="21" t="s">
        <v>10</v>
      </c>
      <c r="C12" s="10">
        <v>0</v>
      </c>
      <c r="D12" s="10">
        <v>0</v>
      </c>
    </row>
    <row r="13" spans="1:4" ht="11.25">
      <c r="A13" s="30" t="s">
        <v>39</v>
      </c>
      <c r="B13" s="21" t="s">
        <v>11</v>
      </c>
      <c r="C13" s="10">
        <v>1191218</v>
      </c>
      <c r="D13" s="10">
        <v>115697</v>
      </c>
    </row>
    <row r="14" spans="1:4" ht="11.25">
      <c r="A14" s="30" t="s">
        <v>40</v>
      </c>
      <c r="B14" s="21" t="s">
        <v>12</v>
      </c>
      <c r="C14" s="10">
        <v>125</v>
      </c>
      <c r="D14" s="10">
        <v>1400</v>
      </c>
    </row>
    <row r="15" spans="1:4" ht="22.5">
      <c r="A15" s="30" t="s">
        <v>41</v>
      </c>
      <c r="B15" s="21" t="s">
        <v>13</v>
      </c>
      <c r="C15" s="10">
        <v>110847</v>
      </c>
      <c r="D15" s="10">
        <v>1570558</v>
      </c>
    </row>
    <row r="16" spans="1:4" ht="11.25">
      <c r="A16" s="30" t="s">
        <v>42</v>
      </c>
      <c r="B16" s="21" t="s">
        <v>14</v>
      </c>
      <c r="C16" s="10">
        <v>0</v>
      </c>
      <c r="D16" s="10">
        <v>0</v>
      </c>
    </row>
    <row r="17" spans="1:4" ht="11.25">
      <c r="A17" s="30" t="s">
        <v>43</v>
      </c>
      <c r="B17" s="21" t="s">
        <v>15</v>
      </c>
      <c r="C17" s="10">
        <v>0</v>
      </c>
      <c r="D17" s="10">
        <v>0</v>
      </c>
    </row>
    <row r="18" spans="1:4" ht="22.5" customHeight="1">
      <c r="A18" s="31" t="s">
        <v>44</v>
      </c>
      <c r="B18" s="22" t="s">
        <v>16</v>
      </c>
      <c r="C18" s="11">
        <f>SUM(C10:C17)</f>
        <v>11993812</v>
      </c>
      <c r="D18" s="11">
        <f>SUM(D10:D17)</f>
        <v>14141051</v>
      </c>
    </row>
    <row r="19" spans="1:4" ht="11.25">
      <c r="A19" s="32" t="s">
        <v>45</v>
      </c>
      <c r="B19" s="22"/>
      <c r="C19" s="12"/>
      <c r="D19" s="12"/>
    </row>
    <row r="20" spans="1:4" ht="11.25">
      <c r="A20" s="30" t="s">
        <v>46</v>
      </c>
      <c r="B20" s="21" t="s">
        <v>17</v>
      </c>
      <c r="C20" s="10">
        <v>0</v>
      </c>
      <c r="D20" s="10">
        <v>79799</v>
      </c>
    </row>
    <row r="21" spans="1:4" ht="11.25">
      <c r="A21" s="30" t="s">
        <v>47</v>
      </c>
      <c r="B21" s="21" t="s">
        <v>18</v>
      </c>
      <c r="C21" s="10">
        <v>0</v>
      </c>
      <c r="D21" s="10">
        <v>0</v>
      </c>
    </row>
    <row r="22" spans="1:4" ht="22.5">
      <c r="A22" s="30" t="s">
        <v>48</v>
      </c>
      <c r="B22" s="21" t="s">
        <v>19</v>
      </c>
      <c r="C22" s="10">
        <v>10315374</v>
      </c>
      <c r="D22" s="10">
        <v>12569646</v>
      </c>
    </row>
    <row r="23" spans="1:4" ht="11.25">
      <c r="A23" s="30" t="s">
        <v>49</v>
      </c>
      <c r="B23" s="21" t="s">
        <v>20</v>
      </c>
      <c r="C23" s="10">
        <v>242483</v>
      </c>
      <c r="D23" s="10">
        <v>490892</v>
      </c>
    </row>
    <row r="24" spans="1:4" ht="11.25">
      <c r="A24" s="30" t="s">
        <v>50</v>
      </c>
      <c r="B24" s="21" t="s">
        <v>21</v>
      </c>
      <c r="C24" s="10">
        <v>491</v>
      </c>
      <c r="D24" s="10">
        <v>2131</v>
      </c>
    </row>
    <row r="25" spans="1:4" ht="11.25">
      <c r="A25" s="30" t="s">
        <v>51</v>
      </c>
      <c r="B25" s="21" t="s">
        <v>22</v>
      </c>
      <c r="C25" s="10">
        <v>0</v>
      </c>
      <c r="D25" s="10">
        <v>0</v>
      </c>
    </row>
    <row r="26" spans="1:4" ht="22.5">
      <c r="A26" s="30" t="s">
        <v>52</v>
      </c>
      <c r="B26" s="21" t="s">
        <v>23</v>
      </c>
      <c r="C26" s="10">
        <v>0</v>
      </c>
      <c r="D26" s="10">
        <v>0</v>
      </c>
    </row>
    <row r="27" spans="1:4" ht="11.25">
      <c r="A27" s="30" t="s">
        <v>53</v>
      </c>
      <c r="B27" s="21" t="s">
        <v>24</v>
      </c>
      <c r="C27" s="10">
        <v>0</v>
      </c>
      <c r="D27" s="10">
        <v>0</v>
      </c>
    </row>
    <row r="28" spans="1:4" ht="23.25" customHeight="1">
      <c r="A28" s="31" t="s">
        <v>54</v>
      </c>
      <c r="B28" s="22" t="s">
        <v>25</v>
      </c>
      <c r="C28" s="11">
        <f>SUM(C20:C27)</f>
        <v>10558348</v>
      </c>
      <c r="D28" s="11">
        <f>SUM(D20:D27)</f>
        <v>13142468</v>
      </c>
    </row>
    <row r="29" spans="1:4" ht="11.25">
      <c r="A29" s="32" t="s">
        <v>55</v>
      </c>
      <c r="B29" s="21"/>
      <c r="C29" s="10"/>
      <c r="D29" s="10"/>
    </row>
    <row r="30" spans="1:4" ht="11.25">
      <c r="A30" s="33" t="s">
        <v>56</v>
      </c>
      <c r="B30" s="21" t="s">
        <v>57</v>
      </c>
      <c r="C30" s="11">
        <f>IF(C18&gt;C28,C18-C28,0)</f>
        <v>1435464</v>
      </c>
      <c r="D30" s="11">
        <f>IF(D18&gt;D28,D18-D28,0)</f>
        <v>998583</v>
      </c>
    </row>
    <row r="31" spans="1:4" ht="11.25">
      <c r="A31" s="33" t="s">
        <v>58</v>
      </c>
      <c r="B31" s="21" t="s">
        <v>59</v>
      </c>
      <c r="C31" s="11">
        <f>IF(C28&gt;C18,C28-C18,0)</f>
        <v>0</v>
      </c>
      <c r="D31" s="11">
        <f>IF(D28&gt;D18,D28-D18,0)</f>
        <v>0</v>
      </c>
    </row>
    <row r="32" spans="1:4" ht="11.25">
      <c r="A32" s="32" t="s">
        <v>60</v>
      </c>
      <c r="B32" s="22" t="s">
        <v>26</v>
      </c>
      <c r="C32" s="12">
        <v>0</v>
      </c>
      <c r="D32" s="12">
        <v>0</v>
      </c>
    </row>
    <row r="33" spans="1:4" ht="11.25">
      <c r="A33" s="32" t="s">
        <v>61</v>
      </c>
      <c r="B33" s="22" t="s">
        <v>27</v>
      </c>
      <c r="C33" s="12">
        <v>0</v>
      </c>
      <c r="D33" s="12">
        <v>0</v>
      </c>
    </row>
    <row r="34" spans="1:4" ht="22.5">
      <c r="A34" s="32" t="s">
        <v>62</v>
      </c>
      <c r="B34" s="22"/>
      <c r="C34" s="12"/>
      <c r="D34" s="12"/>
    </row>
    <row r="35" spans="1:4" ht="11.25">
      <c r="A35" s="33" t="s">
        <v>63</v>
      </c>
      <c r="B35" s="21" t="s">
        <v>64</v>
      </c>
      <c r="C35" s="11">
        <f>IF(C32&gt;C33,C32-C33,0)</f>
        <v>0</v>
      </c>
      <c r="D35" s="11">
        <f>IF(D32&gt;D33,D32-D33,0)</f>
        <v>0</v>
      </c>
    </row>
    <row r="36" spans="1:4" ht="11.25">
      <c r="A36" s="33" t="s">
        <v>65</v>
      </c>
      <c r="B36" s="21" t="s">
        <v>66</v>
      </c>
      <c r="C36" s="11">
        <f>IF(C33&gt;C32,C33-C32,0)</f>
        <v>0</v>
      </c>
      <c r="D36" s="11">
        <f>IF(D33&gt;D32,D33-D32,0)</f>
        <v>0</v>
      </c>
    </row>
    <row r="37" spans="1:4" ht="11.25">
      <c r="A37" s="32" t="s">
        <v>67</v>
      </c>
      <c r="B37" s="22" t="s">
        <v>28</v>
      </c>
      <c r="C37" s="11">
        <f>C18+C32</f>
        <v>11993812</v>
      </c>
      <c r="D37" s="11">
        <f>D18+D32</f>
        <v>14141051</v>
      </c>
    </row>
    <row r="38" spans="1:4" ht="11.25">
      <c r="A38" s="32" t="s">
        <v>68</v>
      </c>
      <c r="B38" s="22" t="s">
        <v>29</v>
      </c>
      <c r="C38" s="11">
        <f>C28+C33</f>
        <v>10558348</v>
      </c>
      <c r="D38" s="11">
        <f>D28+D33</f>
        <v>13142468</v>
      </c>
    </row>
    <row r="39" spans="1:4" ht="22.5">
      <c r="A39" s="32" t="s">
        <v>69</v>
      </c>
      <c r="B39" s="22"/>
      <c r="C39" s="11"/>
      <c r="D39" s="11"/>
    </row>
    <row r="40" spans="1:4" ht="11.25">
      <c r="A40" s="34" t="s">
        <v>70</v>
      </c>
      <c r="B40" s="21" t="s">
        <v>71</v>
      </c>
      <c r="C40" s="11">
        <f>IF(C37&gt;C38,C37-C38,0)</f>
        <v>1435464</v>
      </c>
      <c r="D40" s="11">
        <f>IF(D37&gt;D38,D37-D38,0)</f>
        <v>998583</v>
      </c>
    </row>
    <row r="41" spans="1:4" ht="11.25">
      <c r="A41" s="34" t="s">
        <v>72</v>
      </c>
      <c r="B41" s="21" t="s">
        <v>73</v>
      </c>
      <c r="C41" s="11">
        <f>IF(C38&gt;C37,C38-C37,0)</f>
        <v>0</v>
      </c>
      <c r="D41" s="11">
        <f>IF(D38&gt;D37,D38-D37,0)</f>
        <v>0</v>
      </c>
    </row>
  </sheetData>
  <sheetProtection/>
  <mergeCells count="8">
    <mergeCell ref="A1:A3"/>
    <mergeCell ref="B5:B7"/>
    <mergeCell ref="C5:D6"/>
    <mergeCell ref="A5:A7"/>
    <mergeCell ref="B3:D3"/>
    <mergeCell ref="B4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hyperlinks>
    <hyperlink ref="A7" r:id="rId1" display="_ftnref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dcterms:created xsi:type="dcterms:W3CDTF">1996-10-14T23:33:28Z</dcterms:created>
  <dcterms:modified xsi:type="dcterms:W3CDTF">2012-02-23T15:27:02Z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